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804" firstSheet="2" activeTab="3"/>
  </bookViews>
  <sheets>
    <sheet name="Инструкция" sheetId="1" state="hidden" r:id="rId1"/>
    <sheet name="Выбор субъекта РФ" sheetId="2" state="hidden" r:id="rId2"/>
    <sheet name="Титульный" sheetId="3" r:id="rId3"/>
    <sheet name="ВО доступ" sheetId="4" r:id="rId4"/>
    <sheet name="Ссылки на публикации" sheetId="5" state="hidden" r:id="rId5"/>
    <sheet name="Комментарии" sheetId="6" state="hidden" r:id="rId6"/>
    <sheet name="Проверка" sheetId="7" state="hidden" r:id="rId7"/>
    <sheet name="AllSheetsInThisWorkbook" sheetId="8" state="hidden" r:id="rId8"/>
    <sheet name="et_union" sheetId="9" state="hidden" r:id="rId9"/>
    <sheet name="TEHSHEET" sheetId="10" state="hidden" r:id="rId10"/>
    <sheet name="modHyp" sheetId="11" state="hidden" r:id="rId11"/>
    <sheet name="modChange" sheetId="12" state="hidden" r:id="rId12"/>
    <sheet name="modPROV" sheetId="13" state="hidden" r:id="rId13"/>
    <sheet name="modTitleSheetHeaders" sheetId="14" state="hidden" r:id="rId14"/>
    <sheet name="modServiceModule" sheetId="15" state="hidden" r:id="rId15"/>
    <sheet name="modClassifierValidate" sheetId="16" state="hidden" r:id="rId16"/>
    <sheet name="modInfo" sheetId="17" state="hidden" r:id="rId17"/>
    <sheet name="Паспорт" sheetId="18" state="hidden" r:id="rId18"/>
    <sheet name="REESTR_ORG" sheetId="19" state="hidden" r:id="rId19"/>
    <sheet name="REESTR_FILTERED" sheetId="20" state="hidden" r:id="rId20"/>
    <sheet name="REESTR_MO" sheetId="21" state="hidden" r:id="rId21"/>
    <sheet name="modfrmReestr" sheetId="22" state="hidden" r:id="rId22"/>
    <sheet name="modCommandButton" sheetId="23" state="hidden" r:id="rId23"/>
    <sheet name="modWindowClipboard" sheetId="24" state="hidden" r:id="rId24"/>
    <sheet name="modDblClick" sheetId="25" state="hidden" r:id="rId25"/>
    <sheet name="modfrmDateChoose" sheetId="26" state="hidden" r:id="rId26"/>
    <sheet name="modReestr" sheetId="27" state="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'REESTR_MO'!$A$2:$C$343</definedName>
    <definedName name="LIST_ORG_HOT_VS">'REESTR_ORG'!$B$2:$E$506</definedName>
    <definedName name="LIST_ORG_VO">'REESTR_ORG'!$A$2:$H$335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'REESTR_MO'!$D$2:$D$38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(P1_SCOPE_16_PRT,P2_SCOPE_16_PRT)</definedName>
    <definedName name="SCOPE_PER_PRT">(P5_SCOPE_PER_PRT,P6_SCOPE_PER_PRT,P7_SCOPE_PER_PRT,P8_SCOPE_PER_PRT)</definedName>
    <definedName name="SCOPE_SV_PRT">(P1_SCOPE_SV_PRT,P2_SCOPE_SV_PRT,P3_SCOPE_SV_PRT)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(P1_T2_DiapProt,P2_T2_DiapProt)</definedName>
    <definedName name="T6_Protect">(P1_T6_Protect,P2_T6_Protect)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<sst xmlns="http://schemas.openxmlformats.org/spreadsheetml/2006/main" count="4004" uniqueCount="1379">
  <si>
    <r>
      <t>Код шаблона:</t>
    </r>
    <r>
      <rPr>
        <b/>
        <sz val="9"/>
        <rFont val="Tahoma"/>
        <family val="2"/>
      </rPr>
      <t xml:space="preserve"> JKH.OPEN.INFO.QUARTER.VO</t>
    </r>
  </si>
  <si>
    <t>Инструкция по заполнению шаблона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</si>
  <si>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</si>
  <si>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</si>
  <si>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</si>
  <si>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</si>
  <si>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</si>
  <si>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</si>
  <si>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</si>
  <si>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</si>
  <si>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</si>
  <si>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</si>
  <si>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</si>
  <si>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</si>
  <si>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</si>
  <si>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</si>
  <si>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</si>
  <si>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</si>
  <si>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</si>
  <si>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</si>
  <si>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</si>
  <si>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</si>
  <si>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</si>
  <si>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</si>
  <si>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</si>
  <si>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</si>
  <si>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Консультации по методологии заполнения форм:</t>
  </si>
  <si>
    <t>http://eias.ru/</t>
  </si>
  <si>
    <t>Субъект РФ</t>
  </si>
  <si>
    <t>Самарская область</t>
  </si>
  <si>
    <t>Показатели подлежащие раскрытию в сфере водоотведения и (или) очистки сточных вод (3)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</si>
  <si>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</si>
  <si>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</si>
  <si>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</si>
  <si>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Единица измерения объема оказываемых услуг</t>
  </si>
  <si>
    <t>тыс.куб м/сутки</t>
  </si>
  <si>
    <t>Отчетный период</t>
  </si>
  <si>
    <t>Год</t>
  </si>
  <si>
    <t>Квартал</t>
  </si>
  <si>
    <t>I квартал</t>
  </si>
  <si>
    <t>L0</t>
  </si>
  <si>
    <t>Признак филиала</t>
  </si>
  <si>
    <t>нет</t>
  </si>
  <si>
    <t>Дата последнего обновления реестра организаций: 12.10.2011 10:06:43</t>
  </si>
  <si>
    <t>Наименование организации</t>
  </si>
  <si>
    <t>ООО “Волжские коммунальные системы”</t>
  </si>
  <si>
    <t>Наименование ПОДРАЗДЕЛЕНИЯ</t>
  </si>
  <si>
    <t>ИНН организации</t>
  </si>
  <si>
    <t>6312101799</t>
  </si>
  <si>
    <t>КПП организации</t>
  </si>
  <si>
    <t>631201001</t>
  </si>
  <si>
    <t>Вид деятельности</t>
  </si>
  <si>
    <t>Оказание услуг в сфере водоснабжения, водоотведения и очистки сточных вод</t>
  </si>
  <si>
    <t>Дата последнего обновления реестра МР/МО: 12.10.2011 10:06:44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</si>
  <si>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</si>
  <si>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</si>
  <si>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</si>
  <si>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</si>
  <si>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</si>
  <si>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городской округ Тольятти</t>
  </si>
  <si>
    <t>36740000</t>
  </si>
  <si>
    <t>Добавить МО</t>
  </si>
  <si>
    <t>Добавить МР</t>
  </si>
  <si>
    <t>Адрес организации</t>
  </si>
  <si>
    <t>Юридический адрес:</t>
  </si>
  <si>
    <t>445007, Самарская область, г. Тольятти, б-р 50 лет Октября, 50</t>
  </si>
  <si>
    <t>Почтовый адрес:</t>
  </si>
  <si>
    <t>Руководитель</t>
  </si>
  <si>
    <t>Фамилия, имя, отчество:</t>
  </si>
  <si>
    <t>Маркелов Олег Николаевич</t>
  </si>
  <si>
    <t>(код) номер телефона:</t>
  </si>
  <si>
    <t>(8482)551358</t>
  </si>
  <si>
    <t>Главный бухгалтер</t>
  </si>
  <si>
    <t>Денисова Ирина Валентиновна</t>
  </si>
  <si>
    <t>(8482)551382</t>
  </si>
  <si>
    <t>Должностное лицо, ответственное за составление формы</t>
  </si>
  <si>
    <t>Фурсов Илья Геннадьевич</t>
  </si>
  <si>
    <t>Должность:</t>
  </si>
  <si>
    <t>Заместитель директора по экономике и финансам</t>
  </si>
  <si>
    <t>fursov_ig@volcomsys.ru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</si>
  <si>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</si>
  <si>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</si>
  <si>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</si>
  <si>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</si>
  <si>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</si>
  <si>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</si>
  <si>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</si>
  <si>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</si>
  <si>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5.1</t>
  </si>
  <si>
    <t>Резерв мощности системы водоотведения и (или) объекта очистки сточных вод (тыс.куб м/сутки) **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</si>
  <si>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</si>
  <si>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</si>
  <si>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</si>
  <si>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</si>
  <si>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</si>
  <si>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</si>
  <si>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</si>
  <si>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</si>
  <si>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</si>
  <si>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</si>
  <si>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</si>
  <si>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</si>
  <si>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</si>
  <si>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</si>
  <si>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</si>
  <si>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</si>
  <si>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</si>
  <si>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1.1</t>
  </si>
  <si>
    <t>Сайт в сети Интернет</t>
  </si>
  <si>
    <t>www.volcomsys.ru</t>
  </si>
  <si>
    <t>x</t>
  </si>
  <si>
    <t>Печатное издание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</si>
  <si>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</si>
  <si>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</si>
  <si>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</si>
  <si>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</si>
  <si>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</si>
  <si>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КОММЕНТАРИИ</t>
  </si>
  <si>
    <t>Результат проверки</t>
  </si>
  <si>
    <t>Ссылка</t>
  </si>
  <si>
    <t>Причина</t>
  </si>
  <si>
    <t>Статус ошибки</t>
  </si>
  <si>
    <t>2</t>
  </si>
  <si>
    <t>Расчетные листы</t>
  </si>
  <si>
    <t>Скрытые листы</t>
  </si>
  <si>
    <t>Инструкция</t>
  </si>
  <si>
    <t>AllSheetsInThisWorkbook</t>
  </si>
  <si>
    <t>Выбор субъекта РФ</t>
  </si>
  <si>
    <t>et_union</t>
  </si>
  <si>
    <t>Титульный</t>
  </si>
  <si>
    <t>TEHSHEET</t>
  </si>
  <si>
    <t>ВО доступ</t>
  </si>
  <si>
    <t>modHyp</t>
  </si>
  <si>
    <t>Ссылки на публикации</t>
  </si>
  <si>
    <t>modChange</t>
  </si>
  <si>
    <t>Комментарии</t>
  </si>
  <si>
    <t>modPROV</t>
  </si>
  <si>
    <t>Проверка</t>
  </si>
  <si>
    <t>modTitleSheetHeaders</t>
  </si>
  <si>
    <t>modServiceModule</t>
  </si>
  <si>
    <t>modClassifierValidate</t>
  </si>
  <si>
    <t>modInfo</t>
  </si>
  <si>
    <t>Паспорт</t>
  </si>
  <si>
    <t>REESTR_ORG</t>
  </si>
  <si>
    <t>REESTR_FILTERED</t>
  </si>
  <si>
    <t>REESTR_MO</t>
  </si>
  <si>
    <t>modfrmReestr</t>
  </si>
  <si>
    <t>modCommandButton</t>
  </si>
  <si>
    <t>modWindowClipboard</t>
  </si>
  <si>
    <t>modDblClick</t>
  </si>
  <si>
    <t>modfrmDateChoose</t>
  </si>
  <si>
    <t>modReestr</t>
  </si>
  <si>
    <t>add_ACCESS_range</t>
  </si>
  <si>
    <t>add_HYPERLINK_range</t>
  </si>
  <si>
    <t>add_MR_range</t>
  </si>
  <si>
    <t>add_MO_range</t>
  </si>
  <si>
    <t>Логика</t>
  </si>
  <si>
    <t>Кварталы</t>
  </si>
  <si>
    <t>Года</t>
  </si>
  <si>
    <t>Единица измерения</t>
  </si>
  <si>
    <t>Месяц-текст</t>
  </si>
  <si>
    <t>Месяц-число</t>
  </si>
  <si>
    <t>День-число</t>
  </si>
  <si>
    <t>Регионы</t>
  </si>
  <si>
    <t>Источники финансирования</t>
  </si>
  <si>
    <t>XML_ORG_LIST_TAG_NAMES</t>
  </si>
  <si>
    <t>5.86</t>
  </si>
  <si>
    <t>да</t>
  </si>
  <si>
    <t>тыс.руб.</t>
  </si>
  <si>
    <t>январь</t>
  </si>
  <si>
    <t>01</t>
  </si>
  <si>
    <t>Алтайский край</t>
  </si>
  <si>
    <t>Оказание услуг в сфере водоотведения и очистки сточных вод</t>
  </si>
  <si>
    <t>кредиты банков</t>
  </si>
  <si>
    <t>NSRF</t>
  </si>
  <si>
    <t>II квартал</t>
  </si>
  <si>
    <t>млн.руб.</t>
  </si>
  <si>
    <t>февраль</t>
  </si>
  <si>
    <t>02</t>
  </si>
  <si>
    <t>Амурская область</t>
  </si>
  <si>
    <t>Оказание услуг по перекачке</t>
  </si>
  <si>
    <t>кредиты иностранных банков</t>
  </si>
  <si>
    <t>тыс.куб.м/час</t>
  </si>
  <si>
    <t>MR_NAME</t>
  </si>
  <si>
    <t>III квартал</t>
  </si>
  <si>
    <t>март</t>
  </si>
  <si>
    <t>03</t>
  </si>
  <si>
    <t>Архангельская область</t>
  </si>
  <si>
    <t>заемные ср-ва др. организаций</t>
  </si>
  <si>
    <t>OKTMO_MR_NAME</t>
  </si>
  <si>
    <t>IV квартал</t>
  </si>
  <si>
    <t>апрель</t>
  </si>
  <si>
    <t>04</t>
  </si>
  <si>
    <t>Астраханская область</t>
  </si>
  <si>
    <t>федеральный бюджет</t>
  </si>
  <si>
    <t>MO_NAME</t>
  </si>
  <si>
    <t>май</t>
  </si>
  <si>
    <t>05</t>
  </si>
  <si>
    <t>Белгородская область</t>
  </si>
  <si>
    <t>бюджет субъекта РФ</t>
  </si>
  <si>
    <t>OKTMO_NAME</t>
  </si>
  <si>
    <t>июнь</t>
  </si>
  <si>
    <t>06</t>
  </si>
  <si>
    <t>Брянская область</t>
  </si>
  <si>
    <t>бюджет муниципального образования</t>
  </si>
  <si>
    <t>ORG_NAME</t>
  </si>
  <si>
    <t>июль</t>
  </si>
  <si>
    <t>07</t>
  </si>
  <si>
    <t>Владимирская область</t>
  </si>
  <si>
    <t>ср-ва внебюджетных фондов</t>
  </si>
  <si>
    <t>INN_NAME</t>
  </si>
  <si>
    <t>август</t>
  </si>
  <si>
    <t>08</t>
  </si>
  <si>
    <t>Волгоградская область</t>
  </si>
  <si>
    <t>прибыль, направляемая на инвестиции</t>
  </si>
  <si>
    <t>KPP_NAME</t>
  </si>
  <si>
    <t>сентябрь</t>
  </si>
  <si>
    <t>09</t>
  </si>
  <si>
    <t>Вологодская область</t>
  </si>
  <si>
    <t>амортизация</t>
  </si>
  <si>
    <t>VDET_NAME</t>
  </si>
  <si>
    <t>октябрь</t>
  </si>
  <si>
    <t>Воронежская область</t>
  </si>
  <si>
    <t>инвестиционная надбавка к тарифу</t>
  </si>
  <si>
    <t>ноябрь</t>
  </si>
  <si>
    <t>г. Москва</t>
  </si>
  <si>
    <t>плата за подключение</t>
  </si>
  <si>
    <t>XML_MR_MO_OKTMO_LIST_TAG_NAMES</t>
  </si>
  <si>
    <t>декабрь</t>
  </si>
  <si>
    <t>г.Байконур</t>
  </si>
  <si>
    <t>прочие средства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</si>
  <si>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</si>
  <si>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</si>
  <si>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</si>
  <si>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</si>
  <si>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</si>
  <si>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</si>
  <si>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</si>
  <si>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</si>
  <si>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</si>
  <si>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</si>
  <si>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</si>
  <si>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</si>
  <si>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</si>
  <si>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</si>
  <si>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</si>
  <si>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</si>
  <si>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</si>
  <si>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</si>
  <si>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</si>
  <si>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</si>
  <si>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</si>
  <si>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</si>
  <si>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</si>
  <si>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</si>
  <si>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</si>
  <si>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</si>
  <si>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</si>
  <si>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</si>
  <si>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</si>
  <si>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</si>
  <si>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</si>
  <si>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</si>
  <si>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</si>
  <si>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</si>
  <si>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</si>
  <si>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</si>
  <si>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</si>
  <si>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</si>
  <si>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</si>
  <si>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</si>
  <si>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</si>
  <si>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</si>
  <si>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</si>
  <si>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</si>
  <si>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</si>
  <si>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</si>
  <si>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</si>
  <si>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</si>
  <si>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</si>
  <si>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</si>
  <si>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</si>
  <si>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</si>
  <si>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</si>
  <si>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</si>
  <si>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</si>
  <si>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</si>
  <si>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</si>
  <si>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</si>
  <si>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</si>
  <si>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</si>
  <si>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</si>
  <si>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</si>
  <si>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</si>
  <si>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</si>
  <si>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</si>
  <si>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</si>
  <si>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</si>
  <si>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</si>
  <si>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</si>
  <si>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</si>
  <si>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</si>
  <si>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</si>
  <si>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</si>
  <si>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</si>
  <si>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</si>
  <si>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</si>
  <si>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</si>
  <si>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</si>
  <si>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</si>
  <si>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</si>
  <si>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</si>
  <si>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</si>
  <si>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Не определено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</si>
  <si>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</si>
  <si>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</si>
  <si>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</si>
  <si>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</si>
  <si>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</si>
  <si>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</si>
  <si>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</si>
  <si>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</si>
  <si>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</si>
  <si>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</si>
  <si>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</si>
  <si>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</si>
  <si>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</si>
  <si>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</si>
  <si>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</si>
  <si>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</si>
  <si>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</si>
  <si>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</si>
  <si>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</si>
  <si>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</si>
  <si>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</si>
  <si>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</si>
  <si>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</si>
  <si>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</si>
  <si>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</si>
  <si>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</si>
  <si>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</si>
  <si>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</si>
  <si>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</si>
  <si>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</si>
  <si>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</si>
  <si>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Код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</si>
  <si>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</si>
  <si>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</si>
  <si>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</si>
  <si>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</si>
  <si>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</si>
  <si>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</si>
  <si>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</si>
  <si>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</si>
  <si>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</si>
  <si>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</si>
  <si>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</si>
  <si>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</si>
  <si>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</si>
  <si>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</si>
  <si>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</si>
  <si>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</si>
  <si>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</si>
  <si>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</si>
  <si>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</si>
  <si>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</si>
  <si>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</si>
  <si>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</si>
  <si>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</si>
  <si>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</si>
  <si>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</si>
  <si>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</si>
  <si>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</si>
  <si>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</si>
  <si>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</si>
  <si>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</si>
  <si>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</si>
  <si>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</si>
  <si>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</si>
  <si>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</si>
  <si>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</si>
  <si>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</si>
  <si>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</si>
  <si>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</si>
  <si>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</si>
  <si>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</si>
  <si>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>2.1</t>
  </si>
  <si>
    <t xml:space="preserve">Тип информации в шаблоне </t>
  </si>
  <si>
    <t>2.2</t>
  </si>
  <si>
    <t>Ответственный регулятор (от заказчика)</t>
  </si>
  <si>
    <t>2.3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</si>
  <si>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</si>
  <si>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</si>
  <si>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</si>
  <si>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</si>
  <si>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</si>
  <si>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</si>
  <si>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</si>
  <si>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</si>
  <si>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</si>
  <si>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3.1</t>
  </si>
  <si>
    <t>Документ1</t>
  </si>
  <si>
    <t>Добавить документ</t>
  </si>
  <si>
    <t>4. Периодичность</t>
  </si>
  <si>
    <t>4.1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</si>
  <si>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</si>
  <si>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</si>
  <si>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</si>
  <si>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</si>
  <si>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</si>
  <si>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</si>
  <si>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</si>
  <si>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</si>
  <si>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</si>
  <si>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</si>
  <si>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</si>
  <si>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</si>
  <si>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</si>
  <si>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5.1.1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</si>
  <si>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</si>
  <si>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</si>
  <si>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</si>
  <si>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</si>
  <si>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</si>
  <si>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</si>
  <si>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</si>
  <si>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</si>
  <si>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</si>
  <si>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</si>
  <si>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</si>
  <si>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</si>
  <si>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</si>
  <si>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</si>
  <si>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</si>
  <si>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</si>
  <si>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</si>
  <si>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</si>
  <si>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</si>
  <si>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</si>
  <si>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</si>
  <si>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</si>
  <si>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</si>
  <si>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</si>
  <si>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</si>
  <si>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</si>
  <si>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</si>
  <si>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</si>
  <si>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</si>
  <si>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</si>
  <si>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</si>
  <si>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</si>
  <si>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</si>
  <si>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</si>
  <si>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</si>
  <si>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</si>
  <si>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</si>
  <si>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</si>
  <si>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</si>
  <si>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№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</si>
  <si>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</si>
  <si>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</si>
  <si>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</si>
  <si>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</si>
  <si>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</si>
  <si>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</si>
  <si>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</si>
  <si>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Алексеевский муниципальный район</t>
  </si>
  <si>
    <t>36602000</t>
  </si>
  <si>
    <t>ОАО “Теплоэнергетическая Компания Самарской Области”</t>
  </si>
  <si>
    <t>6319709770</t>
  </si>
  <si>
    <t>631901001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</si>
  <si>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</si>
  <si>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</si>
  <si>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</si>
  <si>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</si>
  <si>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</si>
  <si>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</si>
  <si>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</si>
  <si>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</si>
  <si>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</si>
  <si>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</si>
  <si>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Волжский муниципальный район</t>
  </si>
  <si>
    <t>36614000</t>
  </si>
  <si>
    <t>МУП “Курумоченский ПЖРТ”</t>
  </si>
  <si>
    <t>6367200460</t>
  </si>
  <si>
    <t>636701001</t>
  </si>
  <si>
    <t>ООО "МНСК"</t>
  </si>
  <si>
    <t>6350009547</t>
  </si>
  <si>
    <t>городское поселение Петра Дубрава</t>
  </si>
  <si>
    <t>36614155</t>
  </si>
  <si>
    <t>МУП “Петра – Дубравский ПЖРТ”</t>
  </si>
  <si>
    <t>6367035697</t>
  </si>
  <si>
    <t>городское поселение Рощинский</t>
  </si>
  <si>
    <t>36614156</t>
  </si>
  <si>
    <t>городское поселение Смышляевка</t>
  </si>
  <si>
    <t>36614157</t>
  </si>
  <si>
    <t>МУП "Водоканал Волжский!</t>
  </si>
  <si>
    <t>6367060911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</si>
  <si>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</si>
  <si>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</si>
  <si>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</si>
  <si>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</si>
  <si>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</si>
  <si>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</si>
  <si>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</si>
  <si>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</si>
  <si>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</si>
  <si>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</si>
  <si>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</si>
  <si>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</si>
  <si>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</si>
  <si>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</si>
  <si>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</si>
  <si>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</si>
  <si>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</si>
  <si>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</si>
  <si>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</si>
  <si>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</si>
  <si>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</si>
  <si>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</si>
  <si>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</si>
  <si>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</si>
  <si>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Исаклинский муниципальный район</t>
  </si>
  <si>
    <t>сельское поселение Исаклы</t>
  </si>
  <si>
    <t>36616408</t>
  </si>
  <si>
    <t>ООО “СовМежХоз”</t>
  </si>
  <si>
    <t>6369011980</t>
  </si>
  <si>
    <t>636901001</t>
  </si>
  <si>
    <t>Камышлинский муниципальный район</t>
  </si>
  <si>
    <t>сельское поселение Балыкла</t>
  </si>
  <si>
    <t>36617408</t>
  </si>
  <si>
    <t>ООО "Родник"</t>
  </si>
  <si>
    <t>6369012230</t>
  </si>
  <si>
    <t>сельское поселение Камышла</t>
  </si>
  <si>
    <t>36617420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</si>
  <si>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</si>
  <si>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</si>
  <si>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</si>
  <si>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</si>
  <si>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ООО “Объединенная сетевая компания”</t>
  </si>
  <si>
    <t>6315627741</t>
  </si>
  <si>
    <t>631501001</t>
  </si>
  <si>
    <t>сельское поселение Александровка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</si>
  <si>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</si>
  <si>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</si>
  <si>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</si>
  <si>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</si>
  <si>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</si>
  <si>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</si>
  <si>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</si>
  <si>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</si>
  <si>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</si>
  <si>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ОАО “СамРЭК”</t>
  </si>
  <si>
    <t>6315395522</t>
  </si>
  <si>
    <t>ООО "СтройБытСервис"</t>
  </si>
  <si>
    <t>6372014396</t>
  </si>
  <si>
    <t>637201001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</si>
  <si>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</si>
  <si>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</si>
  <si>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</si>
  <si>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</si>
  <si>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</si>
  <si>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</si>
  <si>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</si>
  <si>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</si>
  <si>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сельское поселение Подгорное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</si>
  <si>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</si>
  <si>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</si>
  <si>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</si>
  <si>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</si>
  <si>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</si>
  <si>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</si>
  <si>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</si>
  <si>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</si>
  <si>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</si>
  <si>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</si>
  <si>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</si>
  <si>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</si>
  <si>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</si>
  <si>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ООО "Алакаевское ЖКХ"</t>
  </si>
  <si>
    <t>6350010983</t>
  </si>
  <si>
    <t>635001001</t>
  </si>
  <si>
    <t>сельское поселение Бобровка</t>
  </si>
  <si>
    <t>36618408</t>
  </si>
  <si>
    <t>ОАО "Славянка" филиал "Самарский"</t>
  </si>
  <si>
    <t>7702707386</t>
  </si>
  <si>
    <t>631743001</t>
  </si>
  <si>
    <t>ООО “КинельВодоканал”</t>
  </si>
  <si>
    <t>6318181670</t>
  </si>
  <si>
    <t>сельское поселение Богдановка</t>
  </si>
  <si>
    <t>36618412</t>
  </si>
  <si>
    <t>МУП ЖКХ “Уют”</t>
  </si>
  <si>
    <t>6350010430</t>
  </si>
  <si>
    <t>сельское поселение Георгиевка</t>
  </si>
  <si>
    <t>36618416</t>
  </si>
  <si>
    <t>ООО "Георгиевское ЖКХ"</t>
  </si>
  <si>
    <t>6350011585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</si>
  <si>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</si>
  <si>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</si>
  <si>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</si>
  <si>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</si>
  <si>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</si>
  <si>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</si>
  <si>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ООО "Восход"</t>
  </si>
  <si>
    <t>6350011514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</si>
  <si>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</si>
  <si>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</si>
  <si>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</si>
  <si>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</si>
  <si>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</si>
  <si>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</si>
  <si>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</si>
  <si>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</si>
  <si>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</si>
  <si>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</si>
  <si>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</si>
  <si>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</si>
  <si>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МП “ПО ЖКХ” Клявлинского района</t>
  </si>
  <si>
    <t>6373002805</t>
  </si>
  <si>
    <t>637301001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</si>
  <si>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</si>
  <si>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</si>
  <si>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</si>
  <si>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</si>
  <si>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</si>
  <si>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</si>
  <si>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</si>
  <si>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</si>
  <si>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</si>
  <si>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</si>
  <si>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</si>
  <si>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</si>
  <si>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</si>
  <si>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</si>
  <si>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</si>
  <si>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</si>
  <si>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</si>
  <si>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</si>
  <si>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</si>
  <si>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</si>
  <si>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</si>
  <si>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</si>
  <si>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</si>
  <si>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</si>
  <si>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МУП "Производственное объединение жилищно-коммунального хозяйства муниципального оайона Кошкинский</t>
  </si>
  <si>
    <t>6374000825</t>
  </si>
  <si>
    <t>637401001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</si>
  <si>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</si>
  <si>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</si>
  <si>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</si>
  <si>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</si>
  <si>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</si>
  <si>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</si>
  <si>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</si>
  <si>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</si>
  <si>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</si>
  <si>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</si>
  <si>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</si>
  <si>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</si>
  <si>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</si>
  <si>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</si>
  <si>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</si>
  <si>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</si>
  <si>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</si>
  <si>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</si>
  <si>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</si>
  <si>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</si>
  <si>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</si>
  <si>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</si>
  <si>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</si>
  <si>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</si>
  <si>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</si>
  <si>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</si>
  <si>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</si>
  <si>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сельское поселение Красноармейское</t>
  </si>
  <si>
    <t>36626424</t>
  </si>
  <si>
    <t>МУП "Водоснабжение"</t>
  </si>
  <si>
    <t>6375193506</t>
  </si>
  <si>
    <t>637501001</t>
  </si>
  <si>
    <t>сельское поселение Ленинский</t>
  </si>
  <si>
    <t>36626432</t>
  </si>
  <si>
    <t>ООО "Ленинское"</t>
  </si>
  <si>
    <t>6375191717</t>
  </si>
  <si>
    <t>Красноярский муниципальный район</t>
  </si>
  <si>
    <t>36628000</t>
  </si>
  <si>
    <t>МУП “ЖИЛКОМСЕРВИС”</t>
  </si>
  <si>
    <t>6376017704</t>
  </si>
  <si>
    <t>637601001</t>
  </si>
  <si>
    <t>городское поселение Волжский</t>
  </si>
  <si>
    <t>36628155</t>
  </si>
  <si>
    <t>МУП “Волжское ЖКХ”</t>
  </si>
  <si>
    <t>6376002176</t>
  </si>
  <si>
    <t>городское поселение Мирный</t>
  </si>
  <si>
    <t>36628158</t>
  </si>
  <si>
    <t>МУП “МИРНЕНСКОЕ ЖКХ”</t>
  </si>
  <si>
    <t>6376003719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</si>
  <si>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</si>
  <si>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</si>
  <si>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</si>
  <si>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</si>
  <si>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</si>
  <si>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</si>
  <si>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</si>
  <si>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</si>
  <si>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</si>
  <si>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</si>
  <si>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МУП КРАСНОЯРСКОЕ ЖКХ</t>
  </si>
  <si>
    <t>6376002095</t>
  </si>
  <si>
    <t>сельское поселение Новый Буян</t>
  </si>
  <si>
    <t>36628420</t>
  </si>
  <si>
    <t>МУП “КОММУНАЛЬНИК”</t>
  </si>
  <si>
    <t>6376016605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</si>
  <si>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</si>
  <si>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</si>
  <si>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</si>
  <si>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</si>
  <si>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</si>
  <si>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</si>
  <si>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</si>
  <si>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</si>
  <si>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</si>
  <si>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</si>
  <si>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</si>
  <si>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городское поселение Нефтегорск</t>
  </si>
  <si>
    <t>36630101</t>
  </si>
  <si>
    <t>ОАО "Водоканал"</t>
  </si>
  <si>
    <t>6377011416</t>
  </si>
  <si>
    <t>637701001</t>
  </si>
  <si>
    <t>сельское поселение Кулешовка</t>
  </si>
  <si>
    <t>36630413</t>
  </si>
  <si>
    <t>сельское поселение Семеновка</t>
  </si>
  <si>
    <t>36630416</t>
  </si>
  <si>
    <t>Пестравский муниципальный район</t>
  </si>
  <si>
    <t>36632000</t>
  </si>
  <si>
    <t>ООО "Пестравочка"</t>
  </si>
  <si>
    <t>6375193778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</si>
  <si>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</si>
  <si>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</si>
  <si>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</si>
  <si>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</si>
  <si>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</si>
  <si>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</si>
  <si>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</si>
  <si>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</si>
  <si>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</si>
  <si>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</si>
  <si>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</si>
  <si>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</si>
  <si>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</si>
  <si>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</si>
  <si>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</si>
  <si>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</si>
  <si>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</si>
  <si>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сельское поселение Большой Толкай</t>
  </si>
  <si>
    <t>36634412</t>
  </si>
  <si>
    <t>ЗАО "Энергетик"</t>
  </si>
  <si>
    <t>6379000459</t>
  </si>
  <si>
    <t>635701001</t>
  </si>
  <si>
    <t>сельское поселение Красные Ключи</t>
  </si>
  <si>
    <t>36634426</t>
  </si>
  <si>
    <t>МУПП ЖКХ Похвистневского района</t>
  </si>
  <si>
    <t>6379000089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</si>
  <si>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</si>
  <si>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</si>
  <si>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</si>
  <si>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</si>
  <si>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</si>
  <si>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</si>
  <si>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</si>
  <si>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</si>
  <si>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</si>
  <si>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</si>
  <si>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</si>
  <si>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</si>
  <si>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</si>
  <si>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</si>
  <si>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</si>
  <si>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</si>
  <si>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ЗАО “Северный ключ”</t>
  </si>
  <si>
    <t>6379000674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</si>
  <si>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</si>
  <si>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</si>
  <si>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</si>
  <si>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</si>
  <si>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Старый Аманак</t>
  </si>
  <si>
    <t>36634456</t>
  </si>
  <si>
    <t>Приволжский муниципальный район</t>
  </si>
  <si>
    <t>36636000</t>
  </si>
  <si>
    <t>МУП “Тепло” Приволжского района</t>
  </si>
  <si>
    <t>6362014220</t>
  </si>
  <si>
    <t>636201001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</si>
  <si>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</si>
  <si>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</si>
  <si>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</si>
  <si>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</si>
  <si>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</si>
  <si>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</si>
  <si>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</si>
  <si>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</si>
  <si>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</si>
  <si>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</si>
  <si>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МУП “ЖКХ “Обшаровское”</t>
  </si>
  <si>
    <t>6362014742</t>
  </si>
  <si>
    <t>сельское поселение Приволжье</t>
  </si>
  <si>
    <t>36636412</t>
  </si>
  <si>
    <t>сельское поселение Спасское</t>
  </si>
  <si>
    <t>36636416</t>
  </si>
  <si>
    <t>Сараевский муниципальный район</t>
  </si>
  <si>
    <t>Желобовское</t>
  </si>
  <si>
    <t>61640430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</si>
  <si>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</si>
  <si>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7708503727</t>
  </si>
  <si>
    <t>631145034</t>
  </si>
  <si>
    <t>Ягодновское</t>
  </si>
  <si>
    <t>61640481</t>
  </si>
  <si>
    <t>Сергиевский муниципальный район</t>
  </si>
  <si>
    <t>36638000</t>
  </si>
  <si>
    <t>ООО “Сергиевская коммунальная компания”</t>
  </si>
  <si>
    <t>6381008159</t>
  </si>
  <si>
    <t>638101001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</si>
  <si>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</si>
  <si>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</si>
  <si>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</si>
  <si>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</si>
  <si>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</si>
  <si>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</si>
  <si>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</si>
  <si>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</si>
  <si>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</si>
  <si>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</si>
  <si>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</si>
  <si>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</si>
  <si>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</si>
  <si>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</si>
  <si>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</si>
  <si>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</si>
  <si>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</si>
  <si>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</si>
  <si>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</si>
  <si>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</si>
  <si>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</si>
  <si>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</si>
  <si>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</si>
  <si>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</si>
  <si>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</si>
  <si>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</si>
  <si>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</si>
  <si>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</si>
  <si>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</si>
  <si>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</si>
  <si>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ФБУЗ "СМРЦ ФМБА России"</t>
  </si>
  <si>
    <t>6381000103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</si>
  <si>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</si>
  <si>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</si>
  <si>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</si>
  <si>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</si>
  <si>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</si>
  <si>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ЗАО "СВ-Поволжское"</t>
  </si>
  <si>
    <t>6322025804</t>
  </si>
  <si>
    <t>638201001</t>
  </si>
  <si>
    <t>МУП ЖКХ “Ставропольжилкомхоз”</t>
  </si>
  <si>
    <t>6382008024</t>
  </si>
  <si>
    <t>ОАО "Тольяттинская птицефабрика"</t>
  </si>
  <si>
    <t>6382000434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</si>
  <si>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</si>
  <si>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</si>
  <si>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</si>
  <si>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</si>
  <si>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</si>
  <si>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сельское поселение Васильевка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</si>
  <si>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</si>
  <si>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</si>
  <si>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</si>
  <si>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</si>
  <si>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</si>
  <si>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</si>
  <si>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</si>
  <si>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</si>
  <si>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</si>
  <si>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</si>
  <si>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</si>
  <si>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</si>
  <si>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</si>
  <si>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</si>
  <si>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</si>
  <si>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</si>
  <si>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</si>
  <si>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</si>
  <si>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</si>
  <si>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</si>
  <si>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</si>
  <si>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</si>
  <si>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</si>
  <si>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</si>
  <si>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</si>
  <si>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</si>
  <si>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</si>
  <si>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</si>
  <si>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</si>
  <si>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</si>
  <si>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</si>
  <si>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</si>
  <si>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</si>
  <si>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</si>
  <si>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</si>
  <si>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</si>
  <si>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</si>
  <si>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</si>
  <si>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</si>
  <si>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</si>
  <si>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</si>
  <si>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</si>
  <si>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</si>
  <si>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МУП “Райжилкомхоз Сызранского района”</t>
  </si>
  <si>
    <t>6325043985</t>
  </si>
  <si>
    <t>632501001</t>
  </si>
  <si>
    <t>ООО"Быткомфорт-ЖБК"</t>
  </si>
  <si>
    <t>6325050140</t>
  </si>
  <si>
    <t>городское поселение Балашейка</t>
  </si>
  <si>
    <t>36642154</t>
  </si>
  <si>
    <t>ООО “АВТО-РАССВЕТ”</t>
  </si>
  <si>
    <t>6316112375</t>
  </si>
  <si>
    <t>631601001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</si>
  <si>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</si>
  <si>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</si>
  <si>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</si>
  <si>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</si>
  <si>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</si>
  <si>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</si>
  <si>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МКП “Волжское”</t>
  </si>
  <si>
    <t>6325053743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</si>
  <si>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</si>
  <si>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</si>
  <si>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</si>
  <si>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</si>
  <si>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</si>
  <si>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</si>
  <si>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</si>
  <si>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</si>
  <si>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</si>
  <si>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</si>
  <si>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</si>
  <si>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</si>
  <si>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</si>
  <si>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</si>
  <si>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</si>
  <si>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</si>
  <si>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</si>
  <si>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</si>
  <si>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</si>
  <si>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</si>
  <si>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</si>
  <si>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</si>
  <si>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Ухоловский муниципальный район</t>
  </si>
  <si>
    <t>рабочий поселок Ухолово</t>
  </si>
  <si>
    <t>61650151</t>
  </si>
  <si>
    <t>Хворостянский муниципальный район</t>
  </si>
  <si>
    <t>сельское поселение Прогресс</t>
  </si>
  <si>
    <t>36644421</t>
  </si>
  <si>
    <t>ООО "Стратегия"</t>
  </si>
  <si>
    <t>6316142147</t>
  </si>
  <si>
    <t>сельское поселение Хворостянка</t>
  </si>
  <si>
    <t>36644424</t>
  </si>
  <si>
    <t>ООО Резонанс</t>
  </si>
  <si>
    <t>6362015023</t>
  </si>
  <si>
    <t>Челно-Вершинский муниципальный район</t>
  </si>
  <si>
    <t>36646000</t>
  </si>
  <si>
    <t>Челно – Вершинское МУП ПОЖКХ</t>
  </si>
  <si>
    <t>6385000802</t>
  </si>
  <si>
    <t>638501001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</si>
  <si>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</si>
  <si>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</si>
  <si>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</si>
  <si>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</si>
  <si>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</si>
  <si>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</si>
  <si>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</si>
  <si>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</si>
  <si>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</si>
  <si>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</si>
  <si>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</si>
  <si>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</si>
  <si>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</si>
  <si>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</si>
  <si>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</si>
  <si>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</si>
  <si>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</si>
  <si>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</si>
  <si>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</si>
  <si>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</si>
  <si>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</si>
  <si>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</si>
  <si>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Шигонский муниципальный район</t>
  </si>
  <si>
    <t>36650000</t>
  </si>
  <si>
    <t>МУП Усольское ЖКХ</t>
  </si>
  <si>
    <t>6387003855</t>
  </si>
  <si>
    <t>638701001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</si>
  <si>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</si>
  <si>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</si>
  <si>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</si>
  <si>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</si>
  <si>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</si>
  <si>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</si>
  <si>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ФГУ “Санаторий “Волжский утес”</t>
  </si>
  <si>
    <t>6387002139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</si>
  <si>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</si>
  <si>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</si>
  <si>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</si>
  <si>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</si>
  <si>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</si>
  <si>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</si>
  <si>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</si>
  <si>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</si>
  <si>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</si>
  <si>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</si>
  <si>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</si>
  <si>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</si>
  <si>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</si>
  <si>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</si>
  <si>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</si>
  <si>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</si>
  <si>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</si>
  <si>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</si>
  <si>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МП “УК ЖКХ” муниципального района Шигонский</t>
  </si>
  <si>
    <t>6325042903</t>
  </si>
  <si>
    <t>городской округ Жигулевск</t>
  </si>
  <si>
    <t>36704000</t>
  </si>
  <si>
    <t>городской округ Кинель</t>
  </si>
  <si>
    <t>36708000</t>
  </si>
  <si>
    <t>МУП "Водоканал"</t>
  </si>
  <si>
    <t>6350000424</t>
  </si>
  <si>
    <t>МУП Алексеевский комбинат коммунальных предприятий и благоустройства</t>
  </si>
  <si>
    <t>6350000400</t>
  </si>
  <si>
    <t>городской округ Новокуйбышевск</t>
  </si>
  <si>
    <t>36713000</t>
  </si>
  <si>
    <t>ЗАО “Нефтехимия”</t>
  </si>
  <si>
    <t>6314017743</t>
  </si>
  <si>
    <t>631050001</t>
  </si>
  <si>
    <t>ЗАО “Новокуйбышевская нефтехимическая компания”</t>
  </si>
  <si>
    <t>6330017980</t>
  </si>
  <si>
    <t>633001001</t>
  </si>
  <si>
    <t>Новокуйбышевский МУП "Водоканал"</t>
  </si>
  <si>
    <t>6330002381</t>
  </si>
  <si>
    <t>Новокуйбышевское МП "Ремонтно-эксплуатационное управление"</t>
  </si>
  <si>
    <t>6330024610</t>
  </si>
  <si>
    <t>ОАО "Новокуйбышевские очистные сооружения"</t>
  </si>
  <si>
    <t>6330025522</t>
  </si>
  <si>
    <t>ОАО “Новокуйбышевский нефтеперерабатывающий завод”</t>
  </si>
  <si>
    <t>6330000553</t>
  </si>
  <si>
    <t>997150001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</si>
  <si>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</si>
  <si>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</si>
  <si>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</si>
  <si>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</si>
  <si>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Отрадный</t>
  </si>
  <si>
    <t>36724000</t>
  </si>
  <si>
    <t>ООО “КСК г. Отрадного”</t>
  </si>
  <si>
    <t>6372008843</t>
  </si>
  <si>
    <t>городской округ Похвистнево</t>
  </si>
  <si>
    <t>36727000</t>
  </si>
  <si>
    <t>МУП "Водопроводно-канализационное хозяйство</t>
  </si>
  <si>
    <t>6357020250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</si>
  <si>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</si>
  <si>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</si>
  <si>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</si>
  <si>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городской округ Самара</t>
  </si>
  <si>
    <t>36701000</t>
  </si>
  <si>
    <t>ГУСО НИИ СиЛР "Жугулёвские Сады"</t>
  </si>
  <si>
    <t>6312061810</t>
  </si>
  <si>
    <t>Дирекция по тепловодоснабжению – структурное подразделение КбшЖД – Филиала ОАО "РЖД"</t>
  </si>
  <si>
    <t>631131048</t>
  </si>
  <si>
    <t>ЗАО “КоммунЭНЕРГО”</t>
  </si>
  <si>
    <t>6318160254</t>
  </si>
  <si>
    <t>631801001</t>
  </si>
  <si>
    <t>ЗАО “Самарская управляющая теплоэнергетическая компания”</t>
  </si>
  <si>
    <t>6314018560</t>
  </si>
  <si>
    <t>631401001</t>
  </si>
  <si>
    <t>МП г. Самары "Самараводоканал"</t>
  </si>
  <si>
    <t>6316029945</t>
  </si>
  <si>
    <t>ОАО "КНПЗ"</t>
  </si>
  <si>
    <t>6314006396</t>
  </si>
  <si>
    <t>ОАО “Волгабурмаш”</t>
  </si>
  <si>
    <t>6314007329</t>
  </si>
  <si>
    <t>ОАО “Международный аэропорт “Курумоч”</t>
  </si>
  <si>
    <t>6313036408</t>
  </si>
  <si>
    <t>ООО “САМАРА-ЦЕНТР”</t>
  </si>
  <si>
    <t>6316145726</t>
  </si>
  <si>
    <t>филиал ОАО “РЭУ” “Самарский”</t>
  </si>
  <si>
    <t>7714783092</t>
  </si>
  <si>
    <t>631143001</t>
  </si>
  <si>
    <t>городской округ Сызрань</t>
  </si>
  <si>
    <t>36735000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</si>
  <si>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</si>
  <si>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ООО "Сызраньводоканал"</t>
  </si>
  <si>
    <t>6325028144</t>
  </si>
  <si>
    <t>ЗАО "Энергетика и связь строительства</t>
  </si>
  <si>
    <t>6320005633</t>
  </si>
  <si>
    <t>632401001</t>
  </si>
  <si>
    <t>ОАО "АВТОВАЗ" Энергетическое производcтво</t>
  </si>
  <si>
    <t>6320002223</t>
  </si>
  <si>
    <t>997850001</t>
  </si>
  <si>
    <t>ОАО "КуйбышевАзот"</t>
  </si>
  <si>
    <t>6320005915</t>
  </si>
  <si>
    <t>997350001</t>
  </si>
  <si>
    <t>ОАО "Тольяттиазот"</t>
  </si>
  <si>
    <t>6320004728</t>
  </si>
  <si>
    <t>ОАО “ТЕВИС”</t>
  </si>
  <si>
    <t>6320000561</t>
  </si>
  <si>
    <t>632001001</t>
  </si>
  <si>
    <t>ООО “ТОЛЬЯТТИКАУЧУК”</t>
  </si>
  <si>
    <t>6323049893</t>
  </si>
  <si>
    <t>Оказание услуг в сфере очистки сточных вод</t>
  </si>
  <si>
    <t>городской округ Чапаевск</t>
  </si>
  <si>
    <t>36750000</t>
  </si>
  <si>
    <t>6330042722</t>
  </si>
  <si>
    <t>ООО "Промхим"</t>
  </si>
  <si>
    <t>6335010724</t>
  </si>
  <si>
    <t>633501001</t>
  </si>
  <si>
    <t>МО_ОКТМО</t>
  </si>
  <si>
    <t>ИМЯ ДИАПАЗОНА</t>
  </si>
  <si>
    <t>MO_LIST_2</t>
  </si>
  <si>
    <t>Безенчукский муниципальный район</t>
  </si>
  <si>
    <t>MO_LIST_3</t>
  </si>
  <si>
    <t>Богатовский муниципальный район</t>
  </si>
  <si>
    <t>MO_LIST_4</t>
  </si>
  <si>
    <t>Большеглушицкий муниципальный район</t>
  </si>
  <si>
    <t>MO_LIST_5</t>
  </si>
  <si>
    <t>Большечерниговский муниципальный район</t>
  </si>
  <si>
    <t>MO_LIST_6</t>
  </si>
  <si>
    <t>Борский муниципальный район</t>
  </si>
  <si>
    <t>MO_LIST_7</t>
  </si>
  <si>
    <t>36604000</t>
  </si>
  <si>
    <t>MO_LIST_8</t>
  </si>
  <si>
    <t>городское поселение Безенчук</t>
  </si>
  <si>
    <t>36604151</t>
  </si>
  <si>
    <t>Елховский муниципальный район</t>
  </si>
  <si>
    <t>MO_LIST_9</t>
  </si>
  <si>
    <t>городское поселение Осинки</t>
  </si>
  <si>
    <t>36604157</t>
  </si>
  <si>
    <t>MO_LIST_10</t>
  </si>
  <si>
    <t>36604408</t>
  </si>
  <si>
    <t>MO_LIST_11</t>
  </si>
  <si>
    <t>сельское поселение Екатериновка</t>
  </si>
  <si>
    <t>36604412</t>
  </si>
  <si>
    <t>MO_LIST_12</t>
  </si>
  <si>
    <t>сельское поселение Звезда</t>
  </si>
  <si>
    <t>36604416</t>
  </si>
  <si>
    <t>MO_LIST_13</t>
  </si>
  <si>
    <t>сельское поселение Купино</t>
  </si>
  <si>
    <t>36604420</t>
  </si>
  <si>
    <t>MO_LIST_14</t>
  </si>
  <si>
    <t>сельское поселение Макарьевка</t>
  </si>
  <si>
    <t>36604422</t>
  </si>
  <si>
    <t>MO_LIST_15</t>
  </si>
  <si>
    <t>сельское поселение Натальино</t>
  </si>
  <si>
    <t>36604424</t>
  </si>
  <si>
    <t>MO_LIST_16</t>
  </si>
  <si>
    <t>сельское поселение Ольгино</t>
  </si>
  <si>
    <t>36604440</t>
  </si>
  <si>
    <t>MO_LIST_17</t>
  </si>
  <si>
    <t>сельское поселение Переволоки</t>
  </si>
  <si>
    <t>36604428</t>
  </si>
  <si>
    <t>MO_LIST_18</t>
  </si>
  <si>
    <t>сельское поселение Песочное</t>
  </si>
  <si>
    <t>36604430</t>
  </si>
  <si>
    <t>MO_LIST_19</t>
  </si>
  <si>
    <t>сельское поселение Преполовенка</t>
  </si>
  <si>
    <t>36604432</t>
  </si>
  <si>
    <t>MO_LIST_20</t>
  </si>
  <si>
    <t>сельское поселение Прибой</t>
  </si>
  <si>
    <t>36604436</t>
  </si>
  <si>
    <t>MO_LIST_21</t>
  </si>
  <si>
    <t>36606000</t>
  </si>
  <si>
    <t>MO_LIST_22</t>
  </si>
  <si>
    <t>сельское поселение Арзамасцевка</t>
  </si>
  <si>
    <t>36606404</t>
  </si>
  <si>
    <t>MO_LIST_23</t>
  </si>
  <si>
    <t>сельское поселение Богатое</t>
  </si>
  <si>
    <t>36606408</t>
  </si>
  <si>
    <t>MO_LIST_24</t>
  </si>
  <si>
    <t>сельское поселение Виловатое</t>
  </si>
  <si>
    <t>36606412</t>
  </si>
  <si>
    <t>MO_LIST_25</t>
  </si>
  <si>
    <t>сельское поселение Максимовка</t>
  </si>
  <si>
    <t>36606416</t>
  </si>
  <si>
    <t>MO_LIST_26</t>
  </si>
  <si>
    <t>сельское поселение Печинено</t>
  </si>
  <si>
    <t>36606420</t>
  </si>
  <si>
    <t>Шенталинский муниципальный район</t>
  </si>
  <si>
    <t>MO_LIST_27</t>
  </si>
  <si>
    <t>36608000</t>
  </si>
  <si>
    <t>MO_LIST_28</t>
  </si>
  <si>
    <t>36608404</t>
  </si>
  <si>
    <t>MO_LIST_29</t>
  </si>
  <si>
    <t>сельское поселение Большая Глушица</t>
  </si>
  <si>
    <t>36608408</t>
  </si>
  <si>
    <t>MO_LIST_30</t>
  </si>
  <si>
    <t>сельское поселение Большая Дергуновка</t>
  </si>
  <si>
    <t>36608412</t>
  </si>
  <si>
    <t>MO_LIST_31</t>
  </si>
  <si>
    <t>сельское поселение Малая Глушица</t>
  </si>
  <si>
    <t>36608416</t>
  </si>
  <si>
    <t>MO_LIST_32</t>
  </si>
  <si>
    <t>сельское поселение Мокша</t>
  </si>
  <si>
    <t>36608418</t>
  </si>
  <si>
    <t>MO_LIST_33</t>
  </si>
  <si>
    <t>сельское поселение Новопавловка</t>
  </si>
  <si>
    <t>36608420</t>
  </si>
  <si>
    <t>MO_LIST_34</t>
  </si>
  <si>
    <t>сельское поселение Фрунзенское</t>
  </si>
  <si>
    <t>36608424</t>
  </si>
  <si>
    <t>MO_LIST_35</t>
  </si>
  <si>
    <t>сельское поселение Южное</t>
  </si>
  <si>
    <t>36608428</t>
  </si>
  <si>
    <t>MO_LIST_36</t>
  </si>
  <si>
    <t>36610000</t>
  </si>
  <si>
    <t>MO_LIST_37</t>
  </si>
  <si>
    <t>сельское поселение Августовка</t>
  </si>
  <si>
    <t>36610404</t>
  </si>
  <si>
    <t>MO_LIST_38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</si>
  <si>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</si>
  <si>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</si>
  <si>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</si>
  <si>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</si>
  <si>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</si>
  <si>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</si>
  <si>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</si>
  <si>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</si>
  <si>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</si>
  <si>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</si>
  <si>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</si>
  <si>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</si>
  <si>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</si>
  <si>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</si>
  <si>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</si>
  <si>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</si>
  <si>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</si>
  <si>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</si>
  <si>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</si>
  <si>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</si>
  <si>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</si>
  <si>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</si>
  <si>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</si>
  <si>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</si>
  <si>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</si>
  <si>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</si>
  <si>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</si>
  <si>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</si>
  <si>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</si>
  <si>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</si>
  <si>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</si>
  <si>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</si>
  <si>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</si>
  <si>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</si>
  <si>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</si>
  <si>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</si>
  <si>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</si>
  <si>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</si>
  <si>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</si>
  <si>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</si>
  <si>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</si>
  <si>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</si>
  <si>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</si>
  <si>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</si>
  <si>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</si>
  <si>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</si>
  <si>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</si>
  <si>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</si>
  <si>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</si>
  <si>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</si>
  <si>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</si>
  <si>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</si>
  <si>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</si>
  <si>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</si>
  <si>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</si>
  <si>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</si>
  <si>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</si>
  <si>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</si>
  <si>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</si>
  <si>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</si>
  <si>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</si>
  <si>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</si>
  <si>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</si>
  <si>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</si>
  <si>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</si>
  <si>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</si>
  <si>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</si>
  <si>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</si>
  <si>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</si>
  <si>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</si>
  <si>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</si>
  <si>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</si>
  <si>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</si>
  <si>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</si>
  <si>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36617000</t>
  </si>
  <si>
    <t>сельское поселение Байтуган</t>
  </si>
  <si>
    <t>36617404</t>
  </si>
  <si>
    <t>сельское поселение Ермаково</t>
  </si>
  <si>
    <t>36617416</t>
  </si>
  <si>
    <t>сельское поселение Новое Усманово</t>
  </si>
  <si>
    <t>36617436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</si>
  <si>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</si>
  <si>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</si>
  <si>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</si>
  <si>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</si>
  <si>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</si>
  <si>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</si>
  <si>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</si>
  <si>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</si>
  <si>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</si>
  <si>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</si>
  <si>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</si>
  <si>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</si>
  <si>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</si>
  <si>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</si>
  <si>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</si>
  <si>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</si>
  <si>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</si>
  <si>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Павловка</t>
  </si>
  <si>
    <t>36626434</t>
  </si>
  <si>
    <t>сельское поселение Чапаевский</t>
  </si>
  <si>
    <t>36626436</t>
  </si>
  <si>
    <t>36630000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</si>
  <si>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</si>
  <si>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</si>
  <si>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</si>
  <si>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</si>
  <si>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</si>
  <si>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</si>
  <si>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</si>
  <si>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Покровка</t>
  </si>
  <si>
    <t>36630414</t>
  </si>
  <si>
    <t>сельское поселение Утевка</t>
  </si>
  <si>
    <t>36630420</t>
  </si>
  <si>
    <t>36634000</t>
  </si>
  <si>
    <t>сельское поселение Алькино</t>
  </si>
  <si>
    <t>36634408</t>
  </si>
  <si>
    <t>сельское поселение Старопохвистнево</t>
  </si>
  <si>
    <t>36634468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</si>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</sst>
</file>

<file path=xl/styles.xml><?xml version="1.0" encoding="utf-8"?>
<styleSheet xmlns="http://schemas.openxmlformats.org/spreadsheetml/2006/main">
  <numFmts count="35">
    <numFmt numFmtId="164" formatCode="@"/>
    <numFmt numFmtId="165" formatCode="GENERAL"/>
    <numFmt numFmtId="166" formatCode="0.0%"/>
    <numFmt numFmtId="167" formatCode="0.0%_);\(0.0%\)"/>
    <numFmt numFmtId="168" formatCode="#,##0;[RED]\-#,##0"/>
    <numFmt numFmtId="169" formatCode="_-* #,##0_-;\-* #,##0_-;_-* \-_-;_-@_-"/>
    <numFmt numFmtId="170" formatCode="#,##0"/>
    <numFmt numFmtId="171" formatCode="_-* #,##0.00_-;\-* #,##0.00_-;_-* \-??_-;_-@_-"/>
    <numFmt numFmtId="172" formatCode="\$#,##0_);[RED]&quot;($&quot;#,##0\)"/>
    <numFmt numFmtId="173" formatCode="\$#,##0\ ;&quot;($&quot;#,##0\)"/>
    <numFmt numFmtId="174" formatCode="_-\Ј* #,##0.00_-;&quot;-Ј&quot;* #,##0.00_-;_-\Ј* \-??_-;_-@_-"/>
    <numFmt numFmtId="175" formatCode="DD/MM/YYYY"/>
    <numFmt numFmtId="176" formatCode="_-* #,##0.00[$€-1]_-;\-* #,##0.00[$€-1]_-;_-* \-??[$€-1]_-"/>
    <numFmt numFmtId="177" formatCode="0.0"/>
    <numFmt numFmtId="178" formatCode="0.00"/>
    <numFmt numFmtId="179" formatCode="#,##0_);[BLUE]\(#,##0\)"/>
    <numFmt numFmtId="180" formatCode="#\."/>
    <numFmt numFmtId="181" formatCode="GENERAL_)"/>
    <numFmt numFmtId="182" formatCode="_-* #,##0&quot;đ.&quot;_-;\-* #,##0&quot;đ.&quot;_-;_-* &quot;-đ.&quot;_-;_-@_-"/>
    <numFmt numFmtId="183" formatCode="_-* #,##0.00&quot;đ.&quot;_-;\-* #,##0.00&quot;đ.&quot;_-;_-* \-??&quot;đ.&quot;_-;_-@_-"/>
    <numFmt numFmtId="184" formatCode="_-* #,##0_đ_._-;\-* #,##0_đ_._-;_-* \-_đ_._-;_-@_-"/>
    <numFmt numFmtId="185" formatCode="_-* #,##0.00_đ_._-;\-* #,##0.00_đ_._-;_-* \-??_đ_._-;_-@_-"/>
    <numFmt numFmtId="186" formatCode="%#\.00"/>
    <numFmt numFmtId="187" formatCode="_-* #,##0.00&quot;р.&quot;_-;\-* #,##0.00&quot;р.&quot;_-;_-* \-??&quot;р.&quot;_-;_-@_-"/>
    <numFmt numFmtId="188" formatCode="#,##0.00"/>
    <numFmt numFmtId="189" formatCode="0%"/>
    <numFmt numFmtId="190" formatCode="_-* #,##0\ _р_._-;\-* #,##0\ _р_._-;_-* &quot;- &quot;_р_._-;_-@_-"/>
    <numFmt numFmtId="191" formatCode="_-* #,##0.00\ _р_._-;\-* #,##0.00\ _р_._-;_-* \-??\ _р_._-;_-@_-"/>
    <numFmt numFmtId="192" formatCode="_-* #,##0.00_р_._-;\-* #,##0.00_р_._-;_-* \-??_р_._-;_-@_-"/>
    <numFmt numFmtId="193" formatCode="#,##0.0"/>
    <numFmt numFmtId="194" formatCode="#,##0.000"/>
    <numFmt numFmtId="195" formatCode="#\.00"/>
    <numFmt numFmtId="196" formatCode="#.##0\.00"/>
    <numFmt numFmtId="197" formatCode="\$#\.00"/>
    <numFmt numFmtId="198" formatCode="0"/>
  </numFmts>
  <fonts count="75">
    <font>
      <sz val="9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 Cyr"/>
      <family val="2"/>
    </font>
    <font>
      <u val="single"/>
      <sz val="8"/>
      <color indexed="12"/>
      <name val="Arial Cyr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1"/>
    </font>
    <font>
      <b/>
      <sz val="10"/>
      <color indexed="12"/>
      <name val="Arial Cyr"/>
      <family val="2"/>
    </font>
    <font>
      <sz val="10"/>
      <name val="Courier New"/>
      <family val="3"/>
    </font>
    <font>
      <u val="single"/>
      <sz val="10"/>
      <color indexed="20"/>
      <name val="Courier New"/>
      <family val="3"/>
    </font>
    <font>
      <u val="single"/>
      <sz val="10"/>
      <color indexed="12"/>
      <name val="Courier New"/>
      <family val="3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sz val="11"/>
      <name val="Times New Roman CYR"/>
      <family val="1"/>
    </font>
    <font>
      <b/>
      <sz val="10"/>
      <name val="Arial Cyr"/>
      <family val="2"/>
    </font>
    <font>
      <b/>
      <sz val="1"/>
      <color indexed="8"/>
      <name val="Courier New"/>
      <family val="1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Wingdings 3"/>
      <family val="1"/>
    </font>
    <font>
      <sz val="9"/>
      <color indexed="8"/>
      <name val="Tahoma"/>
      <family val="2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b/>
      <sz val="9"/>
      <color indexed="8"/>
      <name val="Tahoma"/>
      <family val="0"/>
    </font>
    <font>
      <sz val="10"/>
      <color indexed="9"/>
      <name val="Arial Cyr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b/>
      <sz val="9"/>
      <color indexed="55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 style="medium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thin">
        <color indexed="8"/>
      </top>
      <bottom style="medium">
        <color indexed="63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342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5" fillId="0" borderId="0" applyFill="0" applyBorder="0" applyProtection="0">
      <alignment vertical="top"/>
    </xf>
    <xf numFmtId="165" fontId="1" fillId="0" borderId="0">
      <alignment/>
      <protection/>
    </xf>
    <xf numFmtId="166" fontId="2" fillId="0" borderId="0">
      <alignment vertical="top"/>
      <protection/>
    </xf>
    <xf numFmtId="166" fontId="3" fillId="0" borderId="0">
      <alignment vertical="top"/>
      <protection/>
    </xf>
    <xf numFmtId="167" fontId="3" fillId="2" borderId="0">
      <alignment vertical="top"/>
      <protection/>
    </xf>
    <xf numFmtId="166" fontId="3" fillId="3" borderId="0">
      <alignment vertical="top"/>
      <protection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4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5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3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7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8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0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11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6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9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4" fillId="12" borderId="0" applyBorder="0" applyProtection="0">
      <alignment vertical="top"/>
    </xf>
    <xf numFmtId="164" fontId="5" fillId="13" borderId="0" applyBorder="0" applyProtection="0">
      <alignment vertical="top"/>
    </xf>
    <xf numFmtId="164" fontId="5" fillId="10" borderId="0" applyBorder="0" applyProtection="0">
      <alignment vertical="top"/>
    </xf>
    <xf numFmtId="164" fontId="5" fillId="11" borderId="0" applyBorder="0" applyProtection="0">
      <alignment vertical="top"/>
    </xf>
    <xf numFmtId="164" fontId="5" fillId="14" borderId="0" applyBorder="0" applyProtection="0">
      <alignment vertical="top"/>
    </xf>
    <xf numFmtId="164" fontId="5" fillId="15" borderId="0" applyBorder="0" applyProtection="0">
      <alignment vertical="top"/>
    </xf>
    <xf numFmtId="164" fontId="5" fillId="16" borderId="0" applyBorder="0" applyProtection="0">
      <alignment vertical="top"/>
    </xf>
    <xf numFmtId="164" fontId="5" fillId="13" borderId="0" applyBorder="0" applyProtection="0">
      <alignment vertical="top"/>
    </xf>
    <xf numFmtId="164" fontId="5" fillId="13" borderId="0" applyBorder="0" applyProtection="0">
      <alignment vertical="top"/>
    </xf>
    <xf numFmtId="164" fontId="5" fillId="13" borderId="0" applyBorder="0" applyProtection="0">
      <alignment vertical="top"/>
    </xf>
    <xf numFmtId="164" fontId="5" fillId="13" borderId="0" applyBorder="0" applyProtection="0">
      <alignment vertical="top"/>
    </xf>
    <xf numFmtId="164" fontId="5" fillId="13" borderId="0" applyBorder="0" applyProtection="0">
      <alignment vertical="top"/>
    </xf>
    <xf numFmtId="164" fontId="5" fillId="13" borderId="0" applyBorder="0" applyProtection="0">
      <alignment vertical="top"/>
    </xf>
    <xf numFmtId="164" fontId="5" fillId="13" borderId="0" applyBorder="0" applyProtection="0">
      <alignment vertical="top"/>
    </xf>
    <xf numFmtId="164" fontId="5" fillId="13" borderId="0" applyBorder="0" applyProtection="0">
      <alignment vertical="top"/>
    </xf>
    <xf numFmtId="164" fontId="5" fillId="13" borderId="0" applyBorder="0" applyProtection="0">
      <alignment vertical="top"/>
    </xf>
    <xf numFmtId="164" fontId="5" fillId="13" borderId="0" applyBorder="0" applyProtection="0">
      <alignment vertical="top"/>
    </xf>
    <xf numFmtId="164" fontId="5" fillId="13" borderId="0" applyBorder="0" applyProtection="0">
      <alignment vertical="top"/>
    </xf>
    <xf numFmtId="164" fontId="5" fillId="13" borderId="0" applyBorder="0" applyProtection="0">
      <alignment vertical="top"/>
    </xf>
    <xf numFmtId="164" fontId="5" fillId="13" borderId="0" applyBorder="0" applyProtection="0">
      <alignment vertical="top"/>
    </xf>
    <xf numFmtId="164" fontId="5" fillId="13" borderId="0" applyBorder="0" applyProtection="0">
      <alignment vertical="top"/>
    </xf>
    <xf numFmtId="164" fontId="5" fillId="13" borderId="0" applyBorder="0" applyProtection="0">
      <alignment vertical="top"/>
    </xf>
    <xf numFmtId="164" fontId="5" fillId="13" borderId="0" applyBorder="0" applyProtection="0">
      <alignment vertical="top"/>
    </xf>
    <xf numFmtId="164" fontId="5" fillId="10" borderId="0" applyBorder="0" applyProtection="0">
      <alignment vertical="top"/>
    </xf>
    <xf numFmtId="164" fontId="5" fillId="10" borderId="0" applyBorder="0" applyProtection="0">
      <alignment vertical="top"/>
    </xf>
    <xf numFmtId="164" fontId="5" fillId="10" borderId="0" applyBorder="0" applyProtection="0">
      <alignment vertical="top"/>
    </xf>
    <xf numFmtId="164" fontId="5" fillId="10" borderId="0" applyBorder="0" applyProtection="0">
      <alignment vertical="top"/>
    </xf>
    <xf numFmtId="164" fontId="5" fillId="10" borderId="0" applyBorder="0" applyProtection="0">
      <alignment vertical="top"/>
    </xf>
    <xf numFmtId="164" fontId="5" fillId="10" borderId="0" applyBorder="0" applyProtection="0">
      <alignment vertical="top"/>
    </xf>
    <xf numFmtId="164" fontId="5" fillId="10" borderId="0" applyBorder="0" applyProtection="0">
      <alignment vertical="top"/>
    </xf>
    <xf numFmtId="164" fontId="5" fillId="10" borderId="0" applyBorder="0" applyProtection="0">
      <alignment vertical="top"/>
    </xf>
    <xf numFmtId="164" fontId="5" fillId="10" borderId="0" applyBorder="0" applyProtection="0">
      <alignment vertical="top"/>
    </xf>
    <xf numFmtId="164" fontId="5" fillId="10" borderId="0" applyBorder="0" applyProtection="0">
      <alignment vertical="top"/>
    </xf>
    <xf numFmtId="164" fontId="5" fillId="10" borderId="0" applyBorder="0" applyProtection="0">
      <alignment vertical="top"/>
    </xf>
    <xf numFmtId="164" fontId="5" fillId="10" borderId="0" applyBorder="0" applyProtection="0">
      <alignment vertical="top"/>
    </xf>
    <xf numFmtId="164" fontId="5" fillId="10" borderId="0" applyBorder="0" applyProtection="0">
      <alignment vertical="top"/>
    </xf>
    <xf numFmtId="164" fontId="5" fillId="10" borderId="0" applyBorder="0" applyProtection="0">
      <alignment vertical="top"/>
    </xf>
    <xf numFmtId="164" fontId="5" fillId="10" borderId="0" applyBorder="0" applyProtection="0">
      <alignment vertical="top"/>
    </xf>
    <xf numFmtId="164" fontId="5" fillId="10" borderId="0" applyBorder="0" applyProtection="0">
      <alignment vertical="top"/>
    </xf>
    <xf numFmtId="164" fontId="5" fillId="11" borderId="0" applyBorder="0" applyProtection="0">
      <alignment vertical="top"/>
    </xf>
    <xf numFmtId="164" fontId="5" fillId="11" borderId="0" applyBorder="0" applyProtection="0">
      <alignment vertical="top"/>
    </xf>
    <xf numFmtId="164" fontId="5" fillId="11" borderId="0" applyBorder="0" applyProtection="0">
      <alignment vertical="top"/>
    </xf>
    <xf numFmtId="164" fontId="5" fillId="11" borderId="0" applyBorder="0" applyProtection="0">
      <alignment vertical="top"/>
    </xf>
    <xf numFmtId="164" fontId="5" fillId="11" borderId="0" applyBorder="0" applyProtection="0">
      <alignment vertical="top"/>
    </xf>
    <xf numFmtId="164" fontId="5" fillId="11" borderId="0" applyBorder="0" applyProtection="0">
      <alignment vertical="top"/>
    </xf>
    <xf numFmtId="164" fontId="5" fillId="11" borderId="0" applyBorder="0" applyProtection="0">
      <alignment vertical="top"/>
    </xf>
    <xf numFmtId="164" fontId="5" fillId="11" borderId="0" applyBorder="0" applyProtection="0">
      <alignment vertical="top"/>
    </xf>
    <xf numFmtId="164" fontId="5" fillId="11" borderId="0" applyBorder="0" applyProtection="0">
      <alignment vertical="top"/>
    </xf>
    <xf numFmtId="164" fontId="5" fillId="11" borderId="0" applyBorder="0" applyProtection="0">
      <alignment vertical="top"/>
    </xf>
    <xf numFmtId="164" fontId="5" fillId="11" borderId="0" applyBorder="0" applyProtection="0">
      <alignment vertical="top"/>
    </xf>
    <xf numFmtId="164" fontId="5" fillId="11" borderId="0" applyBorder="0" applyProtection="0">
      <alignment vertical="top"/>
    </xf>
    <xf numFmtId="164" fontId="5" fillId="11" borderId="0" applyBorder="0" applyProtection="0">
      <alignment vertical="top"/>
    </xf>
    <xf numFmtId="164" fontId="5" fillId="11" borderId="0" applyBorder="0" applyProtection="0">
      <alignment vertical="top"/>
    </xf>
    <xf numFmtId="164" fontId="5" fillId="11" borderId="0" applyBorder="0" applyProtection="0">
      <alignment vertical="top"/>
    </xf>
    <xf numFmtId="164" fontId="5" fillId="11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6" borderId="0" applyBorder="0" applyProtection="0">
      <alignment vertical="top"/>
    </xf>
    <xf numFmtId="164" fontId="5" fillId="16" borderId="0" applyBorder="0" applyProtection="0">
      <alignment vertical="top"/>
    </xf>
    <xf numFmtId="164" fontId="5" fillId="16" borderId="0" applyBorder="0" applyProtection="0">
      <alignment vertical="top"/>
    </xf>
    <xf numFmtId="164" fontId="5" fillId="16" borderId="0" applyBorder="0" applyProtection="0">
      <alignment vertical="top"/>
    </xf>
    <xf numFmtId="164" fontId="5" fillId="16" borderId="0" applyBorder="0" applyProtection="0">
      <alignment vertical="top"/>
    </xf>
    <xf numFmtId="164" fontId="5" fillId="16" borderId="0" applyBorder="0" applyProtection="0">
      <alignment vertical="top"/>
    </xf>
    <xf numFmtId="164" fontId="5" fillId="16" borderId="0" applyBorder="0" applyProtection="0">
      <alignment vertical="top"/>
    </xf>
    <xf numFmtId="164" fontId="5" fillId="16" borderId="0" applyBorder="0" applyProtection="0">
      <alignment vertical="top"/>
    </xf>
    <xf numFmtId="164" fontId="5" fillId="16" borderId="0" applyBorder="0" applyProtection="0">
      <alignment vertical="top"/>
    </xf>
    <xf numFmtId="164" fontId="5" fillId="16" borderId="0" applyBorder="0" applyProtection="0">
      <alignment vertical="top"/>
    </xf>
    <xf numFmtId="164" fontId="5" fillId="16" borderId="0" applyBorder="0" applyProtection="0">
      <alignment vertical="top"/>
    </xf>
    <xf numFmtId="164" fontId="5" fillId="16" borderId="0" applyBorder="0" applyProtection="0">
      <alignment vertical="top"/>
    </xf>
    <xf numFmtId="164" fontId="5" fillId="16" borderId="0" applyBorder="0" applyProtection="0">
      <alignment vertical="top"/>
    </xf>
    <xf numFmtId="164" fontId="5" fillId="16" borderId="0" applyBorder="0" applyProtection="0">
      <alignment vertical="top"/>
    </xf>
    <xf numFmtId="164" fontId="5" fillId="16" borderId="0" applyBorder="0" applyProtection="0">
      <alignment vertical="top"/>
    </xf>
    <xf numFmtId="164" fontId="5" fillId="16" borderId="0" applyBorder="0" applyProtection="0">
      <alignment vertical="top"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4" fontId="5" fillId="17" borderId="0" applyBorder="0" applyProtection="0">
      <alignment vertical="top"/>
    </xf>
    <xf numFmtId="164" fontId="5" fillId="18" borderId="0" applyBorder="0" applyProtection="0">
      <alignment vertical="top"/>
    </xf>
    <xf numFmtId="164" fontId="5" fillId="19" borderId="0" applyBorder="0" applyProtection="0">
      <alignment vertical="top"/>
    </xf>
    <xf numFmtId="164" fontId="5" fillId="14" borderId="0" applyBorder="0" applyProtection="0">
      <alignment vertical="top"/>
    </xf>
    <xf numFmtId="164" fontId="5" fillId="15" borderId="0" applyBorder="0" applyProtection="0">
      <alignment vertical="top"/>
    </xf>
    <xf numFmtId="164" fontId="5" fillId="20" borderId="0" applyBorder="0" applyProtection="0">
      <alignment vertical="top"/>
    </xf>
    <xf numFmtId="164" fontId="6" fillId="5" borderId="0" applyBorder="0" applyProtection="0">
      <alignment vertical="top"/>
    </xf>
    <xf numFmtId="164" fontId="7" fillId="2" borderId="1" applyProtection="0">
      <alignment vertical="top"/>
    </xf>
    <xf numFmtId="164" fontId="8" fillId="21" borderId="2" applyProtection="0">
      <alignment vertical="top"/>
    </xf>
    <xf numFmtId="169" fontId="0" fillId="0" borderId="0" applyFill="0" applyBorder="0" applyProtection="0">
      <alignment vertical="top"/>
    </xf>
    <xf numFmtId="170" fontId="0" fillId="0" borderId="0" applyFill="0" applyBorder="0" applyProtection="0">
      <alignment vertical="top"/>
    </xf>
    <xf numFmtId="171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2" fontId="0" fillId="0" borderId="0" applyFill="0" applyBorder="0" applyProtection="0">
      <alignment vertical="top"/>
    </xf>
    <xf numFmtId="173" fontId="0" fillId="0" borderId="0" applyFill="0" applyBorder="0" applyProtection="0">
      <alignment vertical="top"/>
    </xf>
    <xf numFmtId="174" fontId="0" fillId="0" borderId="0" applyFill="0" applyBorder="0" applyProtection="0">
      <alignment vertical="top"/>
    </xf>
    <xf numFmtId="165" fontId="0" fillId="0" borderId="0" applyFill="0" applyBorder="0" applyProtection="0">
      <alignment vertical="top"/>
    </xf>
    <xf numFmtId="175" fontId="9" fillId="0" borderId="0">
      <alignment vertical="top"/>
      <protection/>
    </xf>
    <xf numFmtId="168" fontId="10" fillId="0" borderId="0">
      <alignment vertical="top"/>
      <protection/>
    </xf>
    <xf numFmtId="176" fontId="0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77" fontId="12" fillId="0" borderId="0" applyFill="0" applyBorder="0" applyProtection="0">
      <alignment vertical="top"/>
    </xf>
    <xf numFmtId="177" fontId="2" fillId="0" borderId="0" applyFill="0" applyBorder="0" applyProtection="0">
      <alignment vertical="top"/>
    </xf>
    <xf numFmtId="177" fontId="13" fillId="0" borderId="0" applyFill="0" applyBorder="0" applyProtection="0">
      <alignment vertical="top"/>
    </xf>
    <xf numFmtId="177" fontId="14" fillId="0" borderId="0" applyFill="0" applyBorder="0" applyProtection="0">
      <alignment vertical="top"/>
    </xf>
    <xf numFmtId="177" fontId="15" fillId="0" borderId="0" applyFill="0" applyBorder="0" applyProtection="0">
      <alignment vertical="top"/>
    </xf>
    <xf numFmtId="177" fontId="16" fillId="0" borderId="0" applyFill="0" applyBorder="0" applyProtection="0">
      <alignment vertical="top"/>
    </xf>
    <xf numFmtId="177" fontId="17" fillId="0" borderId="0" applyFill="0" applyBorder="0" applyProtection="0">
      <alignment vertical="top"/>
    </xf>
    <xf numFmtId="178" fontId="0" fillId="0" borderId="0" applyFill="0" applyBorder="0" applyProtection="0">
      <alignment vertical="top"/>
    </xf>
    <xf numFmtId="164" fontId="18" fillId="3" borderId="0" applyBorder="0" applyProtection="0">
      <alignment vertical="top"/>
    </xf>
    <xf numFmtId="165" fontId="19" fillId="0" borderId="0">
      <alignment vertical="top"/>
      <protection/>
    </xf>
    <xf numFmtId="164" fontId="20" fillId="0" borderId="3" applyFill="0" applyProtection="0">
      <alignment vertical="top"/>
    </xf>
    <xf numFmtId="164" fontId="21" fillId="0" borderId="4" applyFill="0" applyProtection="0">
      <alignment vertical="top"/>
    </xf>
    <xf numFmtId="164" fontId="22" fillId="0" borderId="5" applyFill="0" applyProtection="0">
      <alignment vertical="top"/>
    </xf>
    <xf numFmtId="164" fontId="22" fillId="0" borderId="0" applyFill="0" applyBorder="0" applyProtection="0">
      <alignment vertical="top"/>
    </xf>
    <xf numFmtId="168" fontId="23" fillId="0" borderId="0">
      <alignment vertical="top"/>
      <protection/>
    </xf>
    <xf numFmtId="164" fontId="24" fillId="8" borderId="1" applyProtection="0">
      <alignment vertical="top"/>
    </xf>
    <xf numFmtId="168" fontId="3" fillId="0" borderId="0">
      <alignment vertical="top"/>
      <protection/>
    </xf>
    <xf numFmtId="168" fontId="3" fillId="2" borderId="0">
      <alignment vertical="top"/>
      <protection/>
    </xf>
    <xf numFmtId="179" fontId="3" fillId="3" borderId="0">
      <alignment vertical="top"/>
      <protection/>
    </xf>
    <xf numFmtId="168" fontId="3" fillId="0" borderId="0">
      <alignment vertical="top"/>
      <protection/>
    </xf>
    <xf numFmtId="164" fontId="25" fillId="0" borderId="6" applyFill="0" applyProtection="0">
      <alignment vertical="top"/>
    </xf>
    <xf numFmtId="164" fontId="26" fillId="22" borderId="0" applyBorder="0" applyProtection="0">
      <alignment vertical="top"/>
    </xf>
    <xf numFmtId="164" fontId="27" fillId="0" borderId="0" applyFill="0" applyBorder="0" applyProtection="0">
      <alignment vertical="top"/>
    </xf>
    <xf numFmtId="165" fontId="28" fillId="0" borderId="0">
      <alignment/>
      <protection/>
    </xf>
    <xf numFmtId="164" fontId="27" fillId="0" borderId="0" applyFill="0" applyBorder="0" applyProtection="0">
      <alignment vertical="top"/>
    </xf>
    <xf numFmtId="164" fontId="27" fillId="0" borderId="0" applyFill="0" applyBorder="0" applyProtection="0">
      <alignment vertical="top"/>
    </xf>
    <xf numFmtId="164" fontId="27" fillId="0" borderId="0" applyFill="0" applyBorder="0" applyProtection="0">
      <alignment vertical="top"/>
    </xf>
    <xf numFmtId="164" fontId="27" fillId="0" borderId="0" applyFill="0" applyBorder="0" applyProtection="0">
      <alignment vertical="top"/>
    </xf>
    <xf numFmtId="164" fontId="27" fillId="0" borderId="0" applyFill="0" applyBorder="0" applyProtection="0">
      <alignment vertical="top"/>
    </xf>
    <xf numFmtId="164" fontId="27" fillId="0" borderId="0" applyFill="0" applyBorder="0" applyProtection="0">
      <alignment vertical="top"/>
    </xf>
    <xf numFmtId="164" fontId="27" fillId="0" borderId="0" applyFill="0" applyBorder="0" applyProtection="0">
      <alignment vertical="top"/>
    </xf>
    <xf numFmtId="165" fontId="2" fillId="0" borderId="0">
      <alignment/>
      <protection/>
    </xf>
    <xf numFmtId="164" fontId="27" fillId="0" borderId="0" applyFill="0" applyBorder="0" applyProtection="0">
      <alignment vertical="top"/>
    </xf>
    <xf numFmtId="165" fontId="1" fillId="0" borderId="0">
      <alignment/>
      <protection/>
    </xf>
    <xf numFmtId="164" fontId="0" fillId="23" borderId="7" applyProtection="0">
      <alignment vertical="top"/>
    </xf>
    <xf numFmtId="164" fontId="29" fillId="2" borderId="8" applyProtection="0">
      <alignment vertical="top"/>
    </xf>
    <xf numFmtId="164" fontId="2" fillId="0" borderId="0">
      <alignment horizontal="left"/>
      <protection/>
    </xf>
    <xf numFmtId="164" fontId="30" fillId="22" borderId="8" applyProtection="0">
      <alignment vertical="center"/>
    </xf>
    <xf numFmtId="164" fontId="31" fillId="22" borderId="8" applyProtection="0">
      <alignment vertical="center"/>
    </xf>
    <xf numFmtId="164" fontId="30" fillId="22" borderId="8" applyProtection="0">
      <alignment horizontal="left" vertical="center" indent="1"/>
    </xf>
    <xf numFmtId="164" fontId="30" fillId="22" borderId="8" applyProtection="0">
      <alignment horizontal="left" vertical="center" indent="1"/>
    </xf>
    <xf numFmtId="164" fontId="1" fillId="4" borderId="8" applyProtection="0">
      <alignment horizontal="left" vertical="center" indent="1"/>
    </xf>
    <xf numFmtId="164" fontId="30" fillId="5" borderId="8" applyProtection="0">
      <alignment horizontal="right" vertical="center"/>
    </xf>
    <xf numFmtId="164" fontId="30" fillId="10" borderId="8" applyProtection="0">
      <alignment horizontal="right" vertical="center"/>
    </xf>
    <xf numFmtId="164" fontId="30" fillId="18" borderId="8" applyProtection="0">
      <alignment horizontal="right" vertical="center"/>
    </xf>
    <xf numFmtId="164" fontId="30" fillId="12" borderId="8" applyProtection="0">
      <alignment horizontal="right" vertical="center"/>
    </xf>
    <xf numFmtId="164" fontId="30" fillId="16" borderId="8" applyProtection="0">
      <alignment horizontal="right" vertical="center"/>
    </xf>
    <xf numFmtId="164" fontId="30" fillId="20" borderId="8" applyProtection="0">
      <alignment horizontal="right" vertical="center"/>
    </xf>
    <xf numFmtId="164" fontId="30" fillId="19" borderId="8" applyProtection="0">
      <alignment horizontal="right" vertical="center"/>
    </xf>
    <xf numFmtId="164" fontId="30" fillId="24" borderId="8" applyProtection="0">
      <alignment horizontal="right" vertical="center"/>
    </xf>
    <xf numFmtId="164" fontId="30" fillId="11" borderId="8" applyProtection="0">
      <alignment horizontal="right" vertical="center"/>
    </xf>
    <xf numFmtId="164" fontId="32" fillId="25" borderId="8" applyProtection="0">
      <alignment horizontal="left" vertical="center" indent="1"/>
    </xf>
    <xf numFmtId="164" fontId="30" fillId="26" borderId="9" applyProtection="0">
      <alignment horizontal="left" vertical="center" indent="1"/>
    </xf>
    <xf numFmtId="164" fontId="33" fillId="27" borderId="0" applyProtection="0">
      <alignment horizontal="left" vertical="center" indent="1"/>
    </xf>
    <xf numFmtId="164" fontId="1" fillId="4" borderId="8" applyProtection="0">
      <alignment horizontal="left" vertical="center" indent="1"/>
    </xf>
    <xf numFmtId="164" fontId="30" fillId="26" borderId="8" applyProtection="0">
      <alignment horizontal="left" vertical="center" indent="1"/>
    </xf>
    <xf numFmtId="164" fontId="30" fillId="28" borderId="8" applyProtection="0">
      <alignment horizontal="left" vertical="center" indent="1"/>
    </xf>
    <xf numFmtId="164" fontId="1" fillId="28" borderId="8" applyProtection="0">
      <alignment horizontal="left" vertical="center" indent="1"/>
    </xf>
    <xf numFmtId="164" fontId="1" fillId="28" borderId="8" applyProtection="0">
      <alignment horizontal="left" vertical="center" indent="1"/>
    </xf>
    <xf numFmtId="164" fontId="1" fillId="21" borderId="8" applyProtection="0">
      <alignment horizontal="left" vertical="center" indent="1"/>
    </xf>
    <xf numFmtId="164" fontId="1" fillId="21" borderId="8" applyProtection="0">
      <alignment horizontal="left" vertical="center" indent="1"/>
    </xf>
    <xf numFmtId="164" fontId="1" fillId="2" borderId="8" applyProtection="0">
      <alignment horizontal="left" vertical="center" indent="1"/>
    </xf>
    <xf numFmtId="164" fontId="1" fillId="2" borderId="8" applyProtection="0">
      <alignment horizontal="left" vertical="center" indent="1"/>
    </xf>
    <xf numFmtId="164" fontId="1" fillId="4" borderId="8" applyProtection="0">
      <alignment horizontal="left" vertical="center" indent="1"/>
    </xf>
    <xf numFmtId="164" fontId="1" fillId="4" borderId="8" applyProtection="0">
      <alignment horizontal="left" vertical="center" indent="1"/>
    </xf>
    <xf numFmtId="165" fontId="28" fillId="0" borderId="0">
      <alignment/>
      <protection/>
    </xf>
    <xf numFmtId="164" fontId="30" fillId="23" borderId="8" applyProtection="0">
      <alignment vertical="center"/>
    </xf>
    <xf numFmtId="164" fontId="31" fillId="23" borderId="8" applyProtection="0">
      <alignment vertical="center"/>
    </xf>
    <xf numFmtId="164" fontId="30" fillId="23" borderId="8" applyProtection="0">
      <alignment horizontal="left" vertical="center" indent="1"/>
    </xf>
    <xf numFmtId="164" fontId="30" fillId="23" borderId="8" applyProtection="0">
      <alignment horizontal="left" vertical="center" indent="1"/>
    </xf>
    <xf numFmtId="164" fontId="30" fillId="26" borderId="8" applyProtection="0">
      <alignment horizontal="right" vertical="center"/>
    </xf>
    <xf numFmtId="164" fontId="31" fillId="26" borderId="8" applyProtection="0">
      <alignment horizontal="right" vertical="center"/>
    </xf>
    <xf numFmtId="164" fontId="1" fillId="4" borderId="8" applyProtection="0">
      <alignment horizontal="left" vertical="center" indent="1"/>
    </xf>
    <xf numFmtId="164" fontId="1" fillId="4" borderId="8" applyProtection="0">
      <alignment horizontal="left" vertical="center" indent="1"/>
    </xf>
    <xf numFmtId="165" fontId="34" fillId="0" borderId="0">
      <alignment/>
      <protection/>
    </xf>
    <xf numFmtId="164" fontId="35" fillId="26" borderId="8" applyProtection="0">
      <alignment horizontal="right" vertical="center"/>
    </xf>
    <xf numFmtId="165" fontId="1" fillId="0" borderId="0">
      <alignment/>
      <protection/>
    </xf>
    <xf numFmtId="168" fontId="36" fillId="29" borderId="0">
      <alignment horizontal="right" vertical="top"/>
      <protection/>
    </xf>
    <xf numFmtId="164" fontId="37" fillId="0" borderId="0" applyFill="0" applyBorder="0" applyProtection="0">
      <alignment vertical="top"/>
    </xf>
    <xf numFmtId="164" fontId="38" fillId="0" borderId="10" applyFill="0" applyProtection="0">
      <alignment vertical="top"/>
    </xf>
    <xf numFmtId="164" fontId="39" fillId="0" borderId="0" applyFill="0" applyBorder="0" applyProtection="0">
      <alignment vertical="top"/>
    </xf>
    <xf numFmtId="180" fontId="40" fillId="0" borderId="11">
      <alignment/>
      <protection locked="0"/>
    </xf>
    <xf numFmtId="181" fontId="28" fillId="0" borderId="12">
      <alignment/>
      <protection locked="0"/>
    </xf>
    <xf numFmtId="182" fontId="0" fillId="0" borderId="0" applyFill="0" applyBorder="0" applyProtection="0">
      <alignment vertical="top"/>
    </xf>
    <xf numFmtId="183" fontId="0" fillId="0" borderId="0" applyFill="0" applyBorder="0" applyProtection="0">
      <alignment vertical="top"/>
    </xf>
    <xf numFmtId="181" fontId="41" fillId="7" borderId="12">
      <alignment/>
      <protection/>
    </xf>
    <xf numFmtId="181" fontId="42" fillId="0" borderId="0">
      <alignment/>
      <protection/>
    </xf>
    <xf numFmtId="164" fontId="43" fillId="0" borderId="0" applyFill="0" applyBorder="0" applyProtection="0">
      <alignment vertical="top"/>
    </xf>
    <xf numFmtId="184" fontId="0" fillId="0" borderId="0" applyFill="0" applyBorder="0" applyProtection="0">
      <alignment vertical="top"/>
    </xf>
    <xf numFmtId="185" fontId="0" fillId="0" borderId="0" applyFill="0" applyBorder="0" applyProtection="0">
      <alignment vertical="top"/>
    </xf>
    <xf numFmtId="164" fontId="44" fillId="0" borderId="0" applyFill="0" applyBorder="0" applyProtection="0">
      <alignment vertical="top"/>
    </xf>
    <xf numFmtId="186" fontId="40" fillId="0" borderId="0">
      <alignment/>
      <protection locked="0"/>
    </xf>
    <xf numFmtId="164" fontId="5" fillId="17" borderId="0" applyBorder="0" applyProtection="0">
      <alignment vertical="top"/>
    </xf>
    <xf numFmtId="164" fontId="5" fillId="17" borderId="0" applyBorder="0" applyProtection="0">
      <alignment vertical="top"/>
    </xf>
    <xf numFmtId="164" fontId="5" fillId="17" borderId="0" applyBorder="0" applyProtection="0">
      <alignment vertical="top"/>
    </xf>
    <xf numFmtId="164" fontId="5" fillId="17" borderId="0" applyBorder="0" applyProtection="0">
      <alignment vertical="top"/>
    </xf>
    <xf numFmtId="164" fontId="5" fillId="17" borderId="0" applyBorder="0" applyProtection="0">
      <alignment vertical="top"/>
    </xf>
    <xf numFmtId="164" fontId="5" fillId="17" borderId="0" applyBorder="0" applyProtection="0">
      <alignment vertical="top"/>
    </xf>
    <xf numFmtId="164" fontId="5" fillId="17" borderId="0" applyBorder="0" applyProtection="0">
      <alignment vertical="top"/>
    </xf>
    <xf numFmtId="164" fontId="5" fillId="17" borderId="0" applyBorder="0" applyProtection="0">
      <alignment vertical="top"/>
    </xf>
    <xf numFmtId="164" fontId="5" fillId="17" borderId="0" applyBorder="0" applyProtection="0">
      <alignment vertical="top"/>
    </xf>
    <xf numFmtId="164" fontId="5" fillId="17" borderId="0" applyBorder="0" applyProtection="0">
      <alignment vertical="top"/>
    </xf>
    <xf numFmtId="164" fontId="5" fillId="17" borderId="0" applyBorder="0" applyProtection="0">
      <alignment vertical="top"/>
    </xf>
    <xf numFmtId="164" fontId="5" fillId="17" borderId="0" applyBorder="0" applyProtection="0">
      <alignment vertical="top"/>
    </xf>
    <xf numFmtId="164" fontId="5" fillId="17" borderId="0" applyBorder="0" applyProtection="0">
      <alignment vertical="top"/>
    </xf>
    <xf numFmtId="164" fontId="5" fillId="17" borderId="0" applyBorder="0" applyProtection="0">
      <alignment vertical="top"/>
    </xf>
    <xf numFmtId="164" fontId="5" fillId="17" borderId="0" applyBorder="0" applyProtection="0">
      <alignment vertical="top"/>
    </xf>
    <xf numFmtId="164" fontId="5" fillId="17" borderId="0" applyBorder="0" applyProtection="0">
      <alignment vertical="top"/>
    </xf>
    <xf numFmtId="164" fontId="5" fillId="18" borderId="0" applyBorder="0" applyProtection="0">
      <alignment vertical="top"/>
    </xf>
    <xf numFmtId="164" fontId="5" fillId="18" borderId="0" applyBorder="0" applyProtection="0">
      <alignment vertical="top"/>
    </xf>
    <xf numFmtId="164" fontId="5" fillId="18" borderId="0" applyBorder="0" applyProtection="0">
      <alignment vertical="top"/>
    </xf>
    <xf numFmtId="164" fontId="5" fillId="18" borderId="0" applyBorder="0" applyProtection="0">
      <alignment vertical="top"/>
    </xf>
    <xf numFmtId="164" fontId="5" fillId="18" borderId="0" applyBorder="0" applyProtection="0">
      <alignment vertical="top"/>
    </xf>
    <xf numFmtId="164" fontId="5" fillId="18" borderId="0" applyBorder="0" applyProtection="0">
      <alignment vertical="top"/>
    </xf>
    <xf numFmtId="164" fontId="5" fillId="18" borderId="0" applyBorder="0" applyProtection="0">
      <alignment vertical="top"/>
    </xf>
    <xf numFmtId="164" fontId="5" fillId="18" borderId="0" applyBorder="0" applyProtection="0">
      <alignment vertical="top"/>
    </xf>
    <xf numFmtId="164" fontId="5" fillId="18" borderId="0" applyBorder="0" applyProtection="0">
      <alignment vertical="top"/>
    </xf>
    <xf numFmtId="164" fontId="5" fillId="18" borderId="0" applyBorder="0" applyProtection="0">
      <alignment vertical="top"/>
    </xf>
    <xf numFmtId="164" fontId="5" fillId="18" borderId="0" applyBorder="0" applyProtection="0">
      <alignment vertical="top"/>
    </xf>
    <xf numFmtId="164" fontId="5" fillId="18" borderId="0" applyBorder="0" applyProtection="0">
      <alignment vertical="top"/>
    </xf>
    <xf numFmtId="164" fontId="5" fillId="18" borderId="0" applyBorder="0" applyProtection="0">
      <alignment vertical="top"/>
    </xf>
    <xf numFmtId="164" fontId="5" fillId="18" borderId="0" applyBorder="0" applyProtection="0">
      <alignment vertical="top"/>
    </xf>
    <xf numFmtId="164" fontId="5" fillId="18" borderId="0" applyBorder="0" applyProtection="0">
      <alignment vertical="top"/>
    </xf>
    <xf numFmtId="164" fontId="5" fillId="18" borderId="0" applyBorder="0" applyProtection="0">
      <alignment vertical="top"/>
    </xf>
    <xf numFmtId="164" fontId="5" fillId="19" borderId="0" applyBorder="0" applyProtection="0">
      <alignment vertical="top"/>
    </xf>
    <xf numFmtId="164" fontId="5" fillId="19" borderId="0" applyBorder="0" applyProtection="0">
      <alignment vertical="top"/>
    </xf>
    <xf numFmtId="164" fontId="5" fillId="19" borderId="0" applyBorder="0" applyProtection="0">
      <alignment vertical="top"/>
    </xf>
    <xf numFmtId="164" fontId="5" fillId="19" borderId="0" applyBorder="0" applyProtection="0">
      <alignment vertical="top"/>
    </xf>
    <xf numFmtId="164" fontId="5" fillId="19" borderId="0" applyBorder="0" applyProtection="0">
      <alignment vertical="top"/>
    </xf>
    <xf numFmtId="164" fontId="5" fillId="19" borderId="0" applyBorder="0" applyProtection="0">
      <alignment vertical="top"/>
    </xf>
    <xf numFmtId="164" fontId="5" fillId="19" borderId="0" applyBorder="0" applyProtection="0">
      <alignment vertical="top"/>
    </xf>
    <xf numFmtId="164" fontId="5" fillId="19" borderId="0" applyBorder="0" applyProtection="0">
      <alignment vertical="top"/>
    </xf>
    <xf numFmtId="164" fontId="5" fillId="19" borderId="0" applyBorder="0" applyProtection="0">
      <alignment vertical="top"/>
    </xf>
    <xf numFmtId="164" fontId="5" fillId="19" borderId="0" applyBorder="0" applyProtection="0">
      <alignment vertical="top"/>
    </xf>
    <xf numFmtId="164" fontId="5" fillId="19" borderId="0" applyBorder="0" applyProtection="0">
      <alignment vertical="top"/>
    </xf>
    <xf numFmtId="164" fontId="5" fillId="19" borderId="0" applyBorder="0" applyProtection="0">
      <alignment vertical="top"/>
    </xf>
    <xf numFmtId="164" fontId="5" fillId="19" borderId="0" applyBorder="0" applyProtection="0">
      <alignment vertical="top"/>
    </xf>
    <xf numFmtId="164" fontId="5" fillId="19" borderId="0" applyBorder="0" applyProtection="0">
      <alignment vertical="top"/>
    </xf>
    <xf numFmtId="164" fontId="5" fillId="19" borderId="0" applyBorder="0" applyProtection="0">
      <alignment vertical="top"/>
    </xf>
    <xf numFmtId="164" fontId="5" fillId="19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4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15" borderId="0" applyBorder="0" applyProtection="0">
      <alignment vertical="top"/>
    </xf>
    <xf numFmtId="164" fontId="5" fillId="20" borderId="0" applyBorder="0" applyProtection="0">
      <alignment vertical="top"/>
    </xf>
    <xf numFmtId="164" fontId="5" fillId="20" borderId="0" applyBorder="0" applyProtection="0">
      <alignment vertical="top"/>
    </xf>
    <xf numFmtId="164" fontId="5" fillId="20" borderId="0" applyBorder="0" applyProtection="0">
      <alignment vertical="top"/>
    </xf>
    <xf numFmtId="164" fontId="5" fillId="20" borderId="0" applyBorder="0" applyProtection="0">
      <alignment vertical="top"/>
    </xf>
    <xf numFmtId="164" fontId="5" fillId="20" borderId="0" applyBorder="0" applyProtection="0">
      <alignment vertical="top"/>
    </xf>
    <xf numFmtId="164" fontId="5" fillId="20" borderId="0" applyBorder="0" applyProtection="0">
      <alignment vertical="top"/>
    </xf>
    <xf numFmtId="164" fontId="5" fillId="20" borderId="0" applyBorder="0" applyProtection="0">
      <alignment vertical="top"/>
    </xf>
    <xf numFmtId="164" fontId="5" fillId="20" borderId="0" applyBorder="0" applyProtection="0">
      <alignment vertical="top"/>
    </xf>
    <xf numFmtId="164" fontId="5" fillId="20" borderId="0" applyBorder="0" applyProtection="0">
      <alignment vertical="top"/>
    </xf>
    <xf numFmtId="164" fontId="5" fillId="20" borderId="0" applyBorder="0" applyProtection="0">
      <alignment vertical="top"/>
    </xf>
    <xf numFmtId="164" fontId="5" fillId="20" borderId="0" applyBorder="0" applyProtection="0">
      <alignment vertical="top"/>
    </xf>
    <xf numFmtId="164" fontId="5" fillId="20" borderId="0" applyBorder="0" applyProtection="0">
      <alignment vertical="top"/>
    </xf>
    <xf numFmtId="164" fontId="5" fillId="20" borderId="0" applyBorder="0" applyProtection="0">
      <alignment vertical="top"/>
    </xf>
    <xf numFmtId="164" fontId="5" fillId="20" borderId="0" applyBorder="0" applyProtection="0">
      <alignment vertical="top"/>
    </xf>
    <xf numFmtId="164" fontId="5" fillId="20" borderId="0" applyBorder="0" applyProtection="0">
      <alignment vertical="top"/>
    </xf>
    <xf numFmtId="164" fontId="5" fillId="20" borderId="0" applyBorder="0" applyProtection="0">
      <alignment vertical="top"/>
    </xf>
    <xf numFmtId="181" fontId="28" fillId="0" borderId="12">
      <alignment/>
      <protection locked="0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4" fillId="8" borderId="1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29" fillId="2" borderId="8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7" fillId="2" borderId="1" applyProtection="0">
      <alignment vertical="top"/>
    </xf>
    <xf numFmtId="164" fontId="45" fillId="0" borderId="0" applyFill="0" applyBorder="0" applyProtection="0">
      <alignment vertical="top"/>
    </xf>
    <xf numFmtId="164" fontId="46" fillId="0" borderId="0" applyFill="0" applyBorder="0" applyProtection="0">
      <alignment vertical="top"/>
    </xf>
    <xf numFmtId="164" fontId="27" fillId="0" borderId="0" applyFill="0" applyBorder="0" applyProtection="0">
      <alignment vertical="top"/>
    </xf>
    <xf numFmtId="164" fontId="27" fillId="0" borderId="0" applyFill="0" applyBorder="0" applyProtection="0">
      <alignment vertical="top"/>
    </xf>
    <xf numFmtId="164" fontId="27" fillId="0" borderId="0" applyFill="0" applyBorder="0" applyProtection="0">
      <alignment vertical="top"/>
    </xf>
    <xf numFmtId="164" fontId="27" fillId="0" borderId="0" applyFill="0" applyBorder="0" applyProtection="0">
      <alignment vertical="top"/>
    </xf>
    <xf numFmtId="164" fontId="27" fillId="0" borderId="0" applyFill="0" applyBorder="0" applyProtection="0">
      <alignment vertical="top"/>
    </xf>
    <xf numFmtId="164" fontId="27" fillId="0" borderId="0" applyFill="0" applyBorder="0" applyProtection="0">
      <alignment vertical="top"/>
    </xf>
    <xf numFmtId="164" fontId="27" fillId="0" borderId="0" applyFill="0" applyBorder="0" applyProtection="0">
      <alignment vertical="top"/>
    </xf>
    <xf numFmtId="164" fontId="27" fillId="0" borderId="0" applyFill="0" applyBorder="0" applyProtection="0">
      <alignment vertical="top"/>
    </xf>
    <xf numFmtId="164" fontId="27" fillId="0" borderId="0" applyFill="0" applyBorder="0" applyProtection="0">
      <alignment vertical="top"/>
    </xf>
    <xf numFmtId="187" fontId="0" fillId="0" borderId="0" applyFill="0" applyBorder="0" applyProtection="0">
      <alignment vertical="top"/>
    </xf>
    <xf numFmtId="164" fontId="47" fillId="0" borderId="0" applyFill="0" applyBorder="0" applyProtection="0">
      <alignment vertical="top"/>
    </xf>
    <xf numFmtId="164" fontId="48" fillId="0" borderId="0" applyFill="0" applyBorder="0" applyProtection="0">
      <alignment vertical="top"/>
    </xf>
    <xf numFmtId="165" fontId="49" fillId="0" borderId="0" applyBorder="0">
      <alignment horizontal="center" vertical="center" wrapText="1"/>
      <protection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0" fillId="0" borderId="3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1" fillId="0" borderId="4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5" applyFill="0" applyProtection="0">
      <alignment vertical="top"/>
    </xf>
    <xf numFmtId="164" fontId="22" fillId="0" borderId="0" applyFill="0" applyBorder="0" applyProtection="0">
      <alignment vertical="top"/>
    </xf>
    <xf numFmtId="164" fontId="22" fillId="0" borderId="0" applyFill="0" applyBorder="0" applyProtection="0">
      <alignment vertical="top"/>
    </xf>
    <xf numFmtId="164" fontId="22" fillId="0" borderId="0" applyFill="0" applyBorder="0" applyProtection="0">
      <alignment vertical="top"/>
    </xf>
    <xf numFmtId="164" fontId="22" fillId="0" borderId="0" applyFill="0" applyBorder="0" applyProtection="0">
      <alignment vertical="top"/>
    </xf>
    <xf numFmtId="164" fontId="22" fillId="0" borderId="0" applyFill="0" applyBorder="0" applyProtection="0">
      <alignment vertical="top"/>
    </xf>
    <xf numFmtId="164" fontId="22" fillId="0" borderId="0" applyFill="0" applyBorder="0" applyProtection="0">
      <alignment vertical="top"/>
    </xf>
    <xf numFmtId="164" fontId="22" fillId="0" borderId="0" applyFill="0" applyBorder="0" applyProtection="0">
      <alignment vertical="top"/>
    </xf>
    <xf numFmtId="164" fontId="22" fillId="0" borderId="0" applyFill="0" applyBorder="0" applyProtection="0">
      <alignment vertical="top"/>
    </xf>
    <xf numFmtId="164" fontId="22" fillId="0" borderId="0" applyFill="0" applyBorder="0" applyProtection="0">
      <alignment vertical="top"/>
    </xf>
    <xf numFmtId="164" fontId="22" fillId="0" borderId="0" applyFill="0" applyBorder="0" applyProtection="0">
      <alignment vertical="top"/>
    </xf>
    <xf numFmtId="164" fontId="22" fillId="0" borderId="0" applyFill="0" applyBorder="0" applyProtection="0">
      <alignment vertical="top"/>
    </xf>
    <xf numFmtId="164" fontId="22" fillId="0" borderId="0" applyFill="0" applyBorder="0" applyProtection="0">
      <alignment vertical="top"/>
    </xf>
    <xf numFmtId="164" fontId="22" fillId="0" borderId="0" applyFill="0" applyBorder="0" applyProtection="0">
      <alignment vertical="top"/>
    </xf>
    <xf numFmtId="164" fontId="22" fillId="0" borderId="0" applyFill="0" applyBorder="0" applyProtection="0">
      <alignment vertical="top"/>
    </xf>
    <xf numFmtId="164" fontId="22" fillId="0" borderId="0" applyFill="0" applyBorder="0" applyProtection="0">
      <alignment vertical="top"/>
    </xf>
    <xf numFmtId="164" fontId="22" fillId="0" borderId="0" applyFill="0" applyBorder="0" applyProtection="0">
      <alignment vertical="top"/>
    </xf>
    <xf numFmtId="165" fontId="50" fillId="0" borderId="0" applyBorder="0">
      <alignment horizontal="center" vertical="center" wrapText="1"/>
      <protection/>
    </xf>
    <xf numFmtId="181" fontId="41" fillId="7" borderId="12">
      <alignment/>
      <protection/>
    </xf>
    <xf numFmtId="188" fontId="0" fillId="22" borderId="0" applyBorder="0">
      <alignment horizontal="right"/>
      <protection/>
    </xf>
    <xf numFmtId="164" fontId="51" fillId="0" borderId="0" applyBorder="0">
      <alignment vertical="center"/>
      <protection/>
    </xf>
    <xf numFmtId="164" fontId="27" fillId="0" borderId="11" applyFill="0" applyProtection="0">
      <alignment vertical="top"/>
    </xf>
    <xf numFmtId="164" fontId="27" fillId="0" borderId="11" applyFill="0" applyProtection="0">
      <alignment vertical="top"/>
    </xf>
    <xf numFmtId="164" fontId="27" fillId="0" borderId="11" applyFill="0" applyProtection="0">
      <alignment vertical="top"/>
    </xf>
    <xf numFmtId="164" fontId="27" fillId="0" borderId="11" applyFill="0" applyProtection="0">
      <alignment vertical="top"/>
    </xf>
    <xf numFmtId="164" fontId="27" fillId="0" borderId="11" applyFill="0" applyProtection="0">
      <alignment vertical="top"/>
    </xf>
    <xf numFmtId="164" fontId="27" fillId="0" borderId="11" applyFill="0" applyProtection="0">
      <alignment vertical="top"/>
    </xf>
    <xf numFmtId="164" fontId="27" fillId="0" borderId="11" applyFill="0" applyProtection="0">
      <alignment vertical="top"/>
    </xf>
    <xf numFmtId="164" fontId="27" fillId="0" borderId="11" applyFill="0" applyProtection="0">
      <alignment vertical="top"/>
    </xf>
    <xf numFmtId="164" fontId="27" fillId="0" borderId="11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64" fontId="38" fillId="0" borderId="10" applyFill="0" applyProtection="0">
      <alignment vertical="top"/>
    </xf>
    <xf numFmtId="170" fontId="41" fillId="0" borderId="0" applyBorder="0">
      <alignment vertical="center"/>
      <protection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4" fontId="8" fillId="21" borderId="2" applyProtection="0">
      <alignment vertical="top"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27" fillId="0" borderId="0" applyFill="0">
      <alignment wrapText="1"/>
      <protection/>
    </xf>
    <xf numFmtId="165" fontId="48" fillId="0" borderId="0">
      <alignment horizontal="center" vertical="top" wrapText="1"/>
      <protection/>
    </xf>
    <xf numFmtId="165" fontId="52" fillId="0" borderId="0">
      <alignment horizontal="center" vertical="center" wrapText="1"/>
      <protection/>
    </xf>
    <xf numFmtId="164" fontId="37" fillId="0" borderId="0" applyFill="0" applyBorder="0" applyProtection="0">
      <alignment vertical="top"/>
    </xf>
    <xf numFmtId="164" fontId="37" fillId="0" borderId="0" applyFill="0" applyBorder="0" applyProtection="0">
      <alignment vertical="top"/>
    </xf>
    <xf numFmtId="164" fontId="37" fillId="0" borderId="0" applyFill="0" applyBorder="0" applyProtection="0">
      <alignment vertical="top"/>
    </xf>
    <xf numFmtId="164" fontId="37" fillId="0" borderId="0" applyFill="0" applyBorder="0" applyProtection="0">
      <alignment vertical="top"/>
    </xf>
    <xf numFmtId="164" fontId="37" fillId="0" borderId="0" applyFill="0" applyBorder="0" applyProtection="0">
      <alignment vertical="top"/>
    </xf>
    <xf numFmtId="164" fontId="37" fillId="0" borderId="0" applyFill="0" applyBorder="0" applyProtection="0">
      <alignment vertical="top"/>
    </xf>
    <xf numFmtId="164" fontId="37" fillId="0" borderId="0" applyFill="0" applyBorder="0" applyProtection="0">
      <alignment vertical="top"/>
    </xf>
    <xf numFmtId="164" fontId="37" fillId="0" borderId="0" applyFill="0" applyBorder="0" applyProtection="0">
      <alignment vertical="top"/>
    </xf>
    <xf numFmtId="164" fontId="37" fillId="0" borderId="0" applyFill="0" applyBorder="0" applyProtection="0">
      <alignment vertical="top"/>
    </xf>
    <xf numFmtId="164" fontId="37" fillId="0" borderId="0" applyFill="0" applyBorder="0" applyProtection="0">
      <alignment vertical="top"/>
    </xf>
    <xf numFmtId="164" fontId="37" fillId="0" borderId="0" applyFill="0" applyBorder="0" applyProtection="0">
      <alignment vertical="top"/>
    </xf>
    <xf numFmtId="164" fontId="37" fillId="0" borderId="0" applyFill="0" applyBorder="0" applyProtection="0">
      <alignment vertical="top"/>
    </xf>
    <xf numFmtId="164" fontId="37" fillId="0" borderId="0" applyFill="0" applyBorder="0" applyProtection="0">
      <alignment vertical="top"/>
    </xf>
    <xf numFmtId="164" fontId="37" fillId="0" borderId="0" applyFill="0" applyBorder="0" applyProtection="0">
      <alignment vertical="top"/>
    </xf>
    <xf numFmtId="164" fontId="37" fillId="0" borderId="0" applyFill="0" applyBorder="0" applyProtection="0">
      <alignment vertical="top"/>
    </xf>
    <xf numFmtId="164" fontId="37" fillId="0" borderId="0" applyFill="0" applyBorder="0" applyProtection="0">
      <alignment vertical="top"/>
    </xf>
    <xf numFmtId="164" fontId="26" fillId="22" borderId="0" applyBorder="0" applyProtection="0">
      <alignment vertical="top"/>
    </xf>
    <xf numFmtId="164" fontId="26" fillId="22" borderId="0" applyBorder="0" applyProtection="0">
      <alignment vertical="top"/>
    </xf>
    <xf numFmtId="164" fontId="26" fillId="22" borderId="0" applyBorder="0" applyProtection="0">
      <alignment vertical="top"/>
    </xf>
    <xf numFmtId="164" fontId="26" fillId="22" borderId="0" applyBorder="0" applyProtection="0">
      <alignment vertical="top"/>
    </xf>
    <xf numFmtId="164" fontId="26" fillId="22" borderId="0" applyBorder="0" applyProtection="0">
      <alignment vertical="top"/>
    </xf>
    <xf numFmtId="164" fontId="26" fillId="22" borderId="0" applyBorder="0" applyProtection="0">
      <alignment vertical="top"/>
    </xf>
    <xf numFmtId="164" fontId="26" fillId="22" borderId="0" applyBorder="0" applyProtection="0">
      <alignment vertical="top"/>
    </xf>
    <xf numFmtId="164" fontId="26" fillId="22" borderId="0" applyBorder="0" applyProtection="0">
      <alignment vertical="top"/>
    </xf>
    <xf numFmtId="164" fontId="26" fillId="22" borderId="0" applyBorder="0" applyProtection="0">
      <alignment vertical="top"/>
    </xf>
    <xf numFmtId="164" fontId="26" fillId="22" borderId="0" applyBorder="0" applyProtection="0">
      <alignment vertical="top"/>
    </xf>
    <xf numFmtId="164" fontId="26" fillId="22" borderId="0" applyBorder="0" applyProtection="0">
      <alignment vertical="top"/>
    </xf>
    <xf numFmtId="164" fontId="26" fillId="22" borderId="0" applyBorder="0" applyProtection="0">
      <alignment vertical="top"/>
    </xf>
    <xf numFmtId="164" fontId="26" fillId="22" borderId="0" applyBorder="0" applyProtection="0">
      <alignment vertical="top"/>
    </xf>
    <xf numFmtId="164" fontId="26" fillId="22" borderId="0" applyBorder="0" applyProtection="0">
      <alignment vertical="top"/>
    </xf>
    <xf numFmtId="164" fontId="26" fillId="22" borderId="0" applyBorder="0" applyProtection="0">
      <alignment vertical="top"/>
    </xf>
    <xf numFmtId="164" fontId="26" fillId="22" borderId="0" applyBorder="0" applyProtection="0">
      <alignment vertical="top"/>
    </xf>
    <xf numFmtId="164" fontId="0" fillId="0" borderId="0" applyBorder="0">
      <alignment vertical="top"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28" fillId="0" borderId="0">
      <alignment/>
      <protection/>
    </xf>
    <xf numFmtId="164" fontId="0" fillId="0" borderId="0" applyBorder="0">
      <alignment vertical="top"/>
      <protection/>
    </xf>
    <xf numFmtId="165" fontId="4" fillId="0" borderId="0">
      <alignment/>
      <protection/>
    </xf>
    <xf numFmtId="165" fontId="28" fillId="0" borderId="0">
      <alignment/>
      <protection/>
    </xf>
    <xf numFmtId="164" fontId="0" fillId="0" borderId="0" applyBorder="0">
      <alignment vertical="top"/>
      <protection/>
    </xf>
    <xf numFmtId="164" fontId="0" fillId="0" borderId="0" applyBorder="0">
      <alignment vertical="top"/>
      <protection/>
    </xf>
    <xf numFmtId="164" fontId="0" fillId="0" borderId="0" applyBorder="0">
      <alignment vertical="top"/>
      <protection/>
    </xf>
    <xf numFmtId="164" fontId="0" fillId="0" borderId="0" applyBorder="0">
      <alignment vertical="top"/>
      <protection/>
    </xf>
    <xf numFmtId="164" fontId="0" fillId="0" borderId="0" applyBorder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4" fontId="0" fillId="0" borderId="0" applyBorder="0">
      <alignment vertical="top"/>
      <protection/>
    </xf>
    <xf numFmtId="165" fontId="4" fillId="0" borderId="0">
      <alignment/>
      <protection/>
    </xf>
    <xf numFmtId="164" fontId="0" fillId="0" borderId="0" applyBorder="0">
      <alignment vertical="top"/>
      <protection/>
    </xf>
    <xf numFmtId="164" fontId="0" fillId="0" borderId="0" applyBorder="0">
      <alignment vertical="top"/>
      <protection/>
    </xf>
    <xf numFmtId="165" fontId="1" fillId="0" borderId="0">
      <alignment/>
      <protection/>
    </xf>
    <xf numFmtId="164" fontId="0" fillId="0" borderId="0" applyBorder="0">
      <alignment vertical="top"/>
      <protection/>
    </xf>
    <xf numFmtId="165" fontId="28" fillId="0" borderId="0">
      <alignment/>
      <protection/>
    </xf>
    <xf numFmtId="164" fontId="0" fillId="0" borderId="0" applyBorder="0">
      <alignment vertical="top"/>
      <protection/>
    </xf>
    <xf numFmtId="165" fontId="28" fillId="0" borderId="0">
      <alignment/>
      <protection/>
    </xf>
    <xf numFmtId="164" fontId="0" fillId="0" borderId="0" applyBorder="0">
      <alignment vertical="top"/>
      <protection/>
    </xf>
    <xf numFmtId="165" fontId="28" fillId="0" borderId="0">
      <alignment/>
      <protection/>
    </xf>
    <xf numFmtId="165" fontId="28" fillId="0" borderId="0">
      <alignment/>
      <protection/>
    </xf>
    <xf numFmtId="165" fontId="4" fillId="0" borderId="0">
      <alignment/>
      <protection/>
    </xf>
    <xf numFmtId="165" fontId="28" fillId="0" borderId="0">
      <alignment/>
      <protection/>
    </xf>
    <xf numFmtId="165" fontId="1" fillId="0" borderId="0">
      <alignment/>
      <protection/>
    </xf>
    <xf numFmtId="165" fontId="53" fillId="0" borderId="0">
      <alignment/>
      <protection/>
    </xf>
    <xf numFmtId="165" fontId="53" fillId="0" borderId="0">
      <alignment/>
      <protection/>
    </xf>
    <xf numFmtId="164" fontId="6" fillId="5" borderId="0" applyBorder="0" applyProtection="0">
      <alignment vertical="top"/>
    </xf>
    <xf numFmtId="164" fontId="6" fillId="5" borderId="0" applyBorder="0" applyProtection="0">
      <alignment vertical="top"/>
    </xf>
    <xf numFmtId="164" fontId="6" fillId="5" borderId="0" applyBorder="0" applyProtection="0">
      <alignment vertical="top"/>
    </xf>
    <xf numFmtId="164" fontId="6" fillId="5" borderId="0" applyBorder="0" applyProtection="0">
      <alignment vertical="top"/>
    </xf>
    <xf numFmtId="164" fontId="6" fillId="5" borderId="0" applyBorder="0" applyProtection="0">
      <alignment vertical="top"/>
    </xf>
    <xf numFmtId="164" fontId="6" fillId="5" borderId="0" applyBorder="0" applyProtection="0">
      <alignment vertical="top"/>
    </xf>
    <xf numFmtId="164" fontId="6" fillId="5" borderId="0" applyBorder="0" applyProtection="0">
      <alignment vertical="top"/>
    </xf>
    <xf numFmtId="164" fontId="6" fillId="5" borderId="0" applyBorder="0" applyProtection="0">
      <alignment vertical="top"/>
    </xf>
    <xf numFmtId="164" fontId="6" fillId="5" borderId="0" applyBorder="0" applyProtection="0">
      <alignment vertical="top"/>
    </xf>
    <xf numFmtId="164" fontId="6" fillId="5" borderId="0" applyBorder="0" applyProtection="0">
      <alignment vertical="top"/>
    </xf>
    <xf numFmtId="164" fontId="6" fillId="5" borderId="0" applyBorder="0" applyProtection="0">
      <alignment vertical="top"/>
    </xf>
    <xf numFmtId="164" fontId="6" fillId="5" borderId="0" applyBorder="0" applyProtection="0">
      <alignment vertical="top"/>
    </xf>
    <xf numFmtId="164" fontId="6" fillId="5" borderId="0" applyBorder="0" applyProtection="0">
      <alignment vertical="top"/>
    </xf>
    <xf numFmtId="164" fontId="6" fillId="5" borderId="0" applyBorder="0" applyProtection="0">
      <alignment vertical="top"/>
    </xf>
    <xf numFmtId="164" fontId="6" fillId="5" borderId="0" applyBorder="0" applyProtection="0">
      <alignment vertical="top"/>
    </xf>
    <xf numFmtId="164" fontId="6" fillId="5" borderId="0" applyBorder="0" applyProtection="0">
      <alignment vertical="top"/>
    </xf>
    <xf numFmtId="165" fontId="0" fillId="0" borderId="0" applyFill="0" applyBorder="0" applyProtection="0">
      <alignment horizontal="center" vertical="center" wrapText="1"/>
    </xf>
    <xf numFmtId="164" fontId="0" fillId="0" borderId="0" applyFill="0" applyBorder="0" applyProtection="0">
      <alignment horizontal="justify" vertical="center" wrapText="1"/>
    </xf>
    <xf numFmtId="164" fontId="54" fillId="22" borderId="0" applyBorder="0">
      <alignment vertical="top"/>
      <protection locked="0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64" fontId="0" fillId="23" borderId="7" applyProtection="0">
      <alignment vertical="top"/>
    </xf>
    <xf numFmtId="189" fontId="0" fillId="0" borderId="0" applyFill="0" applyBorder="0" applyProtection="0">
      <alignment vertical="top"/>
    </xf>
    <xf numFmtId="189" fontId="0" fillId="0" borderId="0" applyFill="0" applyBorder="0" applyProtection="0">
      <alignment vertical="top"/>
    </xf>
    <xf numFmtId="189" fontId="0" fillId="0" borderId="0" applyFill="0" applyBorder="0" applyProtection="0">
      <alignment vertical="top"/>
    </xf>
    <xf numFmtId="189" fontId="0" fillId="0" borderId="0" applyFill="0" applyBorder="0" applyProtection="0">
      <alignment vertical="top"/>
    </xf>
    <xf numFmtId="189" fontId="0" fillId="0" borderId="0" applyFill="0" applyBorder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4" fontId="25" fillId="0" borderId="6" applyFill="0" applyProtection="0">
      <alignment vertical="top"/>
    </xf>
    <xf numFmtId="165" fontId="1" fillId="0" borderId="0">
      <alignment/>
      <protection/>
    </xf>
    <xf numFmtId="168" fontId="2" fillId="0" borderId="0">
      <alignment vertical="top"/>
      <protection/>
    </xf>
    <xf numFmtId="177" fontId="27" fillId="0" borderId="0" applyFill="0" applyBorder="0" applyProtection="0">
      <alignment vertical="top"/>
    </xf>
    <xf numFmtId="177" fontId="27" fillId="0" borderId="0" applyFill="0" applyBorder="0" applyProtection="0">
      <alignment vertical="top"/>
    </xf>
    <xf numFmtId="177" fontId="27" fillId="0" borderId="0" applyFill="0" applyBorder="0" applyProtection="0">
      <alignment vertical="top"/>
    </xf>
    <xf numFmtId="177" fontId="27" fillId="0" borderId="0" applyFill="0" applyBorder="0" applyProtection="0">
      <alignment vertical="top"/>
    </xf>
    <xf numFmtId="177" fontId="27" fillId="0" borderId="0" applyFill="0" applyBorder="0" applyProtection="0">
      <alignment vertical="top"/>
    </xf>
    <xf numFmtId="177" fontId="27" fillId="0" borderId="0" applyFill="0" applyBorder="0" applyProtection="0">
      <alignment vertical="top"/>
    </xf>
    <xf numFmtId="177" fontId="27" fillId="0" borderId="0" applyFill="0" applyBorder="0" applyProtection="0">
      <alignment vertical="top"/>
    </xf>
    <xf numFmtId="177" fontId="27" fillId="0" borderId="0" applyFill="0" applyBorder="0" applyProtection="0">
      <alignment vertical="top"/>
    </xf>
    <xf numFmtId="164" fontId="39" fillId="0" borderId="0" applyFill="0" applyBorder="0" applyProtection="0">
      <alignment vertical="top"/>
    </xf>
    <xf numFmtId="164" fontId="39" fillId="0" borderId="0" applyFill="0" applyBorder="0" applyProtection="0">
      <alignment vertical="top"/>
    </xf>
    <xf numFmtId="164" fontId="39" fillId="0" borderId="0" applyFill="0" applyBorder="0" applyProtection="0">
      <alignment vertical="top"/>
    </xf>
    <xf numFmtId="164" fontId="39" fillId="0" borderId="0" applyFill="0" applyBorder="0" applyProtection="0">
      <alignment vertical="top"/>
    </xf>
    <xf numFmtId="164" fontId="39" fillId="0" borderId="0" applyFill="0" applyBorder="0" applyProtection="0">
      <alignment vertical="top"/>
    </xf>
    <xf numFmtId="164" fontId="39" fillId="0" borderId="0" applyFill="0" applyBorder="0" applyProtection="0">
      <alignment vertical="top"/>
    </xf>
    <xf numFmtId="164" fontId="39" fillId="0" borderId="0" applyFill="0" applyBorder="0" applyProtection="0">
      <alignment vertical="top"/>
    </xf>
    <xf numFmtId="164" fontId="39" fillId="0" borderId="0" applyFill="0" applyBorder="0" applyProtection="0">
      <alignment vertical="top"/>
    </xf>
    <xf numFmtId="164" fontId="39" fillId="0" borderId="0" applyFill="0" applyBorder="0" applyProtection="0">
      <alignment vertical="top"/>
    </xf>
    <xf numFmtId="164" fontId="39" fillId="0" borderId="0" applyFill="0" applyBorder="0" applyProtection="0">
      <alignment vertical="top"/>
    </xf>
    <xf numFmtId="164" fontId="39" fillId="0" borderId="0" applyFill="0" applyBorder="0" applyProtection="0">
      <alignment vertical="top"/>
    </xf>
    <xf numFmtId="164" fontId="39" fillId="0" borderId="0" applyFill="0" applyBorder="0" applyProtection="0">
      <alignment vertical="top"/>
    </xf>
    <xf numFmtId="164" fontId="39" fillId="0" borderId="0" applyFill="0" applyBorder="0" applyProtection="0">
      <alignment vertical="top"/>
    </xf>
    <xf numFmtId="164" fontId="39" fillId="0" borderId="0" applyFill="0" applyBorder="0" applyProtection="0">
      <alignment vertical="top"/>
    </xf>
    <xf numFmtId="164" fontId="39" fillId="0" borderId="0" applyFill="0" applyBorder="0" applyProtection="0">
      <alignment vertical="top"/>
    </xf>
    <xf numFmtId="164" fontId="39" fillId="0" borderId="0" applyFill="0" applyBorder="0" applyProtection="0">
      <alignment vertical="top"/>
    </xf>
    <xf numFmtId="164" fontId="27" fillId="0" borderId="0">
      <alignment horizontal="center"/>
      <protection/>
    </xf>
    <xf numFmtId="164" fontId="27" fillId="0" borderId="0">
      <alignment horizontal="center"/>
      <protection/>
    </xf>
    <xf numFmtId="164" fontId="27" fillId="0" borderId="0">
      <alignment horizontal="center"/>
      <protection/>
    </xf>
    <xf numFmtId="164" fontId="27" fillId="0" borderId="0">
      <alignment horizontal="center"/>
      <protection/>
    </xf>
    <xf numFmtId="164" fontId="27" fillId="0" borderId="0">
      <alignment horizontal="center"/>
      <protection/>
    </xf>
    <xf numFmtId="164" fontId="27" fillId="0" borderId="0">
      <alignment horizontal="center"/>
      <protection/>
    </xf>
    <xf numFmtId="164" fontId="27" fillId="0" borderId="0">
      <alignment horizontal="center"/>
      <protection/>
    </xf>
    <xf numFmtId="164" fontId="27" fillId="0" borderId="0">
      <alignment horizontal="center"/>
      <protection/>
    </xf>
    <xf numFmtId="164" fontId="27" fillId="0" borderId="0">
      <alignment horizontal="center"/>
      <protection/>
    </xf>
    <xf numFmtId="190" fontId="0" fillId="0" borderId="0" applyFill="0" applyBorder="0" applyProtection="0">
      <alignment vertical="top"/>
    </xf>
    <xf numFmtId="191" fontId="0" fillId="0" borderId="0" applyFill="0" applyBorder="0" applyProtection="0">
      <alignment vertical="top"/>
    </xf>
    <xf numFmtId="178" fontId="27" fillId="0" borderId="0" applyFill="0" applyBorder="0" applyProtection="0">
      <alignment vertical="top"/>
    </xf>
    <xf numFmtId="178" fontId="27" fillId="0" borderId="0" applyFill="0" applyBorder="0" applyProtection="0">
      <alignment vertical="top"/>
    </xf>
    <xf numFmtId="178" fontId="27" fillId="0" borderId="0" applyFill="0" applyBorder="0" applyProtection="0">
      <alignment vertical="top"/>
    </xf>
    <xf numFmtId="178" fontId="27" fillId="0" borderId="0" applyFill="0" applyBorder="0" applyProtection="0">
      <alignment vertical="top"/>
    </xf>
    <xf numFmtId="178" fontId="27" fillId="0" borderId="0" applyFill="0" applyBorder="0" applyProtection="0">
      <alignment vertical="top"/>
    </xf>
    <xf numFmtId="178" fontId="27" fillId="0" borderId="0" applyFill="0" applyBorder="0" applyProtection="0">
      <alignment vertical="top"/>
    </xf>
    <xf numFmtId="178" fontId="27" fillId="0" borderId="0" applyFill="0" applyBorder="0" applyProtection="0">
      <alignment vertical="top"/>
    </xf>
    <xf numFmtId="178" fontId="27" fillId="0" borderId="0" applyFill="0" applyBorder="0" applyProtection="0">
      <alignment vertical="top"/>
    </xf>
    <xf numFmtId="178" fontId="27" fillId="0" borderId="0" applyFill="0" applyBorder="0" applyProtection="0">
      <alignment vertical="top"/>
    </xf>
    <xf numFmtId="192" fontId="0" fillId="0" borderId="0" applyFill="0" applyBorder="0" applyProtection="0">
      <alignment vertical="top"/>
    </xf>
    <xf numFmtId="192" fontId="0" fillId="0" borderId="0" applyFill="0" applyBorder="0" applyProtection="0">
      <alignment vertical="top"/>
    </xf>
    <xf numFmtId="192" fontId="0" fillId="0" borderId="0" applyFill="0" applyBorder="0" applyProtection="0">
      <alignment vertical="top"/>
    </xf>
    <xf numFmtId="192" fontId="0" fillId="0" borderId="0" applyFill="0" applyBorder="0" applyProtection="0">
      <alignment vertical="top"/>
    </xf>
    <xf numFmtId="188" fontId="0" fillId="3" borderId="0" applyBorder="0">
      <alignment horizontal="right"/>
      <protection/>
    </xf>
    <xf numFmtId="188" fontId="0" fillId="3" borderId="0" applyBorder="0">
      <alignment horizontal="right"/>
      <protection/>
    </xf>
    <xf numFmtId="188" fontId="0" fillId="3" borderId="0" applyBorder="0">
      <alignment horizontal="right"/>
      <protection/>
    </xf>
    <xf numFmtId="188" fontId="0" fillId="8" borderId="0" applyBorder="0">
      <alignment horizontal="right"/>
      <protection/>
    </xf>
    <xf numFmtId="188" fontId="0" fillId="3" borderId="0" applyBorder="0">
      <alignment horizontal="right"/>
      <protection/>
    </xf>
    <xf numFmtId="164" fontId="18" fillId="3" borderId="0" applyBorder="0" applyProtection="0">
      <alignment vertical="top"/>
    </xf>
    <xf numFmtId="164" fontId="18" fillId="3" borderId="0" applyBorder="0" applyProtection="0">
      <alignment vertical="top"/>
    </xf>
    <xf numFmtId="164" fontId="18" fillId="3" borderId="0" applyBorder="0" applyProtection="0">
      <alignment vertical="top"/>
    </xf>
    <xf numFmtId="164" fontId="18" fillId="3" borderId="0" applyBorder="0" applyProtection="0">
      <alignment vertical="top"/>
    </xf>
    <xf numFmtId="164" fontId="18" fillId="3" borderId="0" applyBorder="0" applyProtection="0">
      <alignment vertical="top"/>
    </xf>
    <xf numFmtId="164" fontId="18" fillId="3" borderId="0" applyBorder="0" applyProtection="0">
      <alignment vertical="top"/>
    </xf>
    <xf numFmtId="164" fontId="18" fillId="3" borderId="0" applyBorder="0" applyProtection="0">
      <alignment vertical="top"/>
    </xf>
    <xf numFmtId="164" fontId="18" fillId="3" borderId="0" applyBorder="0" applyProtection="0">
      <alignment vertical="top"/>
    </xf>
    <xf numFmtId="164" fontId="18" fillId="3" borderId="0" applyBorder="0" applyProtection="0">
      <alignment vertical="top"/>
    </xf>
    <xf numFmtId="164" fontId="18" fillId="3" borderId="0" applyBorder="0" applyProtection="0">
      <alignment vertical="top"/>
    </xf>
    <xf numFmtId="164" fontId="18" fillId="3" borderId="0" applyBorder="0" applyProtection="0">
      <alignment vertical="top"/>
    </xf>
    <xf numFmtId="164" fontId="18" fillId="3" borderId="0" applyBorder="0" applyProtection="0">
      <alignment vertical="top"/>
    </xf>
    <xf numFmtId="164" fontId="18" fillId="3" borderId="0" applyBorder="0" applyProtection="0">
      <alignment vertical="top"/>
    </xf>
    <xf numFmtId="164" fontId="18" fillId="3" borderId="0" applyBorder="0" applyProtection="0">
      <alignment vertical="top"/>
    </xf>
    <xf numFmtId="164" fontId="18" fillId="3" borderId="0" applyBorder="0" applyProtection="0">
      <alignment vertical="top"/>
    </xf>
    <xf numFmtId="164" fontId="18" fillId="3" borderId="0" applyBorder="0" applyProtection="0">
      <alignment vertical="top"/>
    </xf>
    <xf numFmtId="193" fontId="0" fillId="0" borderId="0" applyFill="0" applyBorder="0" applyProtection="0">
      <alignment horizontal="center" vertical="center"/>
    </xf>
    <xf numFmtId="165" fontId="28" fillId="0" borderId="0" applyBorder="0">
      <alignment horizontal="center" vertical="center" wrapText="1"/>
      <protection/>
    </xf>
    <xf numFmtId="194" fontId="55" fillId="3" borderId="13">
      <alignment wrapText="1"/>
      <protection/>
    </xf>
    <xf numFmtId="195" fontId="40" fillId="0" borderId="0">
      <alignment/>
      <protection locked="0"/>
    </xf>
    <xf numFmtId="196" fontId="40" fillId="0" borderId="0">
      <alignment/>
      <protection locked="0"/>
    </xf>
    <xf numFmtId="195" fontId="40" fillId="0" borderId="0">
      <alignment/>
      <protection locked="0"/>
    </xf>
    <xf numFmtId="196" fontId="40" fillId="0" borderId="0">
      <alignment/>
      <protection locked="0"/>
    </xf>
    <xf numFmtId="197" fontId="40" fillId="0" borderId="0">
      <alignment/>
      <protection locked="0"/>
    </xf>
    <xf numFmtId="180" fontId="56" fillId="0" borderId="0">
      <alignment/>
      <protection locked="0"/>
    </xf>
    <xf numFmtId="180" fontId="56" fillId="0" borderId="0">
      <alignment/>
      <protection locked="0"/>
    </xf>
    <xf numFmtId="180" fontId="40" fillId="0" borderId="11">
      <alignment/>
      <protection locked="0"/>
    </xf>
  </cellStyleXfs>
  <cellXfs count="326">
    <xf numFmtId="164" fontId="0" fillId="0" borderId="0" xfId="0" applyAlignment="1">
      <alignment vertical="top"/>
    </xf>
    <xf numFmtId="164" fontId="0" fillId="0" borderId="0" xfId="1125" applyBorder="1" applyProtection="1">
      <alignment vertical="top"/>
      <protection/>
    </xf>
    <xf numFmtId="164" fontId="57" fillId="0" borderId="0" xfId="1125" applyFont="1" applyBorder="1" applyAlignment="1" applyProtection="1">
      <alignment horizontal="right" vertical="top"/>
      <protection/>
    </xf>
    <xf numFmtId="164" fontId="0" fillId="30" borderId="0" xfId="1125" applyFill="1" applyBorder="1" applyProtection="1">
      <alignment vertical="top"/>
      <protection/>
    </xf>
    <xf numFmtId="165" fontId="58" fillId="30" borderId="0" xfId="1135" applyNumberFormat="1" applyFont="1" applyFill="1" applyBorder="1" applyAlignment="1" applyProtection="1">
      <alignment horizontal="right" vertical="center"/>
      <protection/>
    </xf>
    <xf numFmtId="164" fontId="50" fillId="4" borderId="14" xfId="1125" applyFont="1" applyFill="1" applyBorder="1" applyAlignment="1" applyProtection="1">
      <alignment horizontal="center" vertical="center"/>
      <protection/>
    </xf>
    <xf numFmtId="164" fontId="59" fillId="0" borderId="0" xfId="1131" applyFont="1" applyBorder="1" applyProtection="1">
      <alignment vertical="top"/>
      <protection/>
    </xf>
    <xf numFmtId="165" fontId="59" fillId="30" borderId="15" xfId="1137" applyFont="1" applyFill="1" applyBorder="1" applyProtection="1">
      <alignment/>
      <protection/>
    </xf>
    <xf numFmtId="165" fontId="59" fillId="30" borderId="16" xfId="1137" applyFont="1" applyFill="1" applyBorder="1" applyProtection="1">
      <alignment/>
      <protection/>
    </xf>
    <xf numFmtId="165" fontId="59" fillId="30" borderId="17" xfId="1137" applyFont="1" applyFill="1" applyBorder="1" applyProtection="1">
      <alignment/>
      <protection/>
    </xf>
    <xf numFmtId="165" fontId="59" fillId="30" borderId="18" xfId="1137" applyFont="1" applyFill="1" applyBorder="1" applyProtection="1">
      <alignment/>
      <protection/>
    </xf>
    <xf numFmtId="165" fontId="60" fillId="0" borderId="0" xfId="1123" applyFont="1" applyBorder="1" applyAlignment="1">
      <alignment horizontal="left" wrapText="1"/>
      <protection/>
    </xf>
    <xf numFmtId="165" fontId="59" fillId="30" borderId="0" xfId="1137" applyFont="1" applyFill="1" applyBorder="1" applyAlignment="1" applyProtection="1">
      <alignment vertical="center"/>
      <protection/>
    </xf>
    <xf numFmtId="165" fontId="59" fillId="30" borderId="19" xfId="1137" applyFont="1" applyFill="1" applyBorder="1" applyProtection="1">
      <alignment/>
      <protection/>
    </xf>
    <xf numFmtId="165" fontId="61" fillId="0" borderId="0" xfId="1123" applyFont="1" applyBorder="1" applyAlignment="1">
      <alignment horizontal="left" indent="1"/>
      <protection/>
    </xf>
    <xf numFmtId="165" fontId="61" fillId="0" borderId="0" xfId="1123" applyFont="1" applyBorder="1" applyAlignment="1">
      <alignment horizontal="left" vertical="top" wrapText="1" indent="1"/>
      <protection/>
    </xf>
    <xf numFmtId="164" fontId="0" fillId="30" borderId="18" xfId="1125" applyFill="1" applyBorder="1" applyProtection="1">
      <alignment vertical="top"/>
      <protection/>
    </xf>
    <xf numFmtId="164" fontId="0" fillId="0" borderId="19" xfId="1125" applyBorder="1" applyProtection="1">
      <alignment vertical="top"/>
      <protection/>
    </xf>
    <xf numFmtId="165" fontId="63" fillId="7" borderId="20" xfId="1137" applyFont="1" applyFill="1" applyBorder="1" applyAlignment="1" applyProtection="1">
      <alignment horizontal="center" vertical="center"/>
      <protection/>
    </xf>
    <xf numFmtId="165" fontId="61" fillId="30" borderId="0" xfId="1137" applyFont="1" applyFill="1" applyBorder="1" applyAlignment="1" applyProtection="1">
      <alignment horizontal="left" vertical="center" indent="1"/>
      <protection/>
    </xf>
    <xf numFmtId="165" fontId="63" fillId="22" borderId="20" xfId="1137" applyFont="1" applyFill="1" applyBorder="1" applyAlignment="1" applyProtection="1">
      <alignment horizontal="center" vertical="center"/>
      <protection/>
    </xf>
    <xf numFmtId="165" fontId="63" fillId="3" borderId="20" xfId="1132" applyFont="1" applyFill="1" applyBorder="1" applyAlignment="1" applyProtection="1">
      <alignment horizontal="center" vertical="center"/>
      <protection/>
    </xf>
    <xf numFmtId="165" fontId="61" fillId="30" borderId="0" xfId="1137" applyFont="1" applyFill="1" applyBorder="1" applyAlignment="1" applyProtection="1">
      <alignment horizontal="left" vertical="center" wrapText="1" indent="1"/>
      <protection/>
    </xf>
    <xf numFmtId="164" fontId="59" fillId="30" borderId="18" xfId="1131" applyFont="1" applyFill="1" applyBorder="1" applyProtection="1">
      <alignment vertical="top"/>
      <protection/>
    </xf>
    <xf numFmtId="164" fontId="64" fillId="30" borderId="0" xfId="1131" applyFont="1" applyFill="1" applyBorder="1" applyAlignment="1" applyProtection="1">
      <alignment horizontal="center" vertical="top" wrapText="1"/>
      <protection/>
    </xf>
    <xf numFmtId="164" fontId="59" fillId="30" borderId="0" xfId="1131" applyFont="1" applyFill="1" applyBorder="1" applyProtection="1">
      <alignment vertical="top"/>
      <protection/>
    </xf>
    <xf numFmtId="164" fontId="59" fillId="30" borderId="19" xfId="1131" applyFont="1" applyFill="1" applyBorder="1" applyProtection="1">
      <alignment vertical="top"/>
      <protection/>
    </xf>
    <xf numFmtId="164" fontId="59" fillId="30" borderId="0" xfId="1131" applyFont="1" applyFill="1" applyBorder="1" applyAlignment="1" applyProtection="1">
      <alignment vertical="top" wrapText="1"/>
      <protection/>
    </xf>
    <xf numFmtId="165" fontId="59" fillId="0" borderId="0" xfId="1118" applyFont="1" applyAlignment="1" applyProtection="1">
      <alignment wrapText="1"/>
      <protection/>
    </xf>
    <xf numFmtId="165" fontId="59" fillId="30" borderId="18" xfId="1118" applyFont="1" applyFill="1" applyBorder="1" applyAlignment="1" applyProtection="1">
      <alignment wrapText="1"/>
      <protection/>
    </xf>
    <xf numFmtId="164" fontId="58" fillId="0" borderId="0" xfId="1129" applyFont="1" applyBorder="1" applyAlignment="1" applyProtection="1">
      <alignment horizontal="center" vertical="center"/>
      <protection/>
    </xf>
    <xf numFmtId="165" fontId="59" fillId="30" borderId="0" xfId="1118" applyFont="1" applyFill="1" applyBorder="1" applyAlignment="1" applyProtection="1">
      <alignment wrapText="1"/>
      <protection/>
    </xf>
    <xf numFmtId="165" fontId="59" fillId="30" borderId="0" xfId="1135" applyFont="1" applyFill="1" applyBorder="1" applyAlignment="1" applyProtection="1">
      <alignment wrapText="1"/>
      <protection/>
    </xf>
    <xf numFmtId="165" fontId="59" fillId="30" borderId="19" xfId="1135" applyFont="1" applyFill="1" applyBorder="1" applyAlignment="1" applyProtection="1">
      <alignment wrapText="1"/>
      <protection/>
    </xf>
    <xf numFmtId="165" fontId="59" fillId="0" borderId="0" xfId="1135" applyFont="1" applyAlignment="1" applyProtection="1">
      <alignment wrapText="1"/>
      <protection/>
    </xf>
    <xf numFmtId="164" fontId="59" fillId="30" borderId="8" xfId="1129" applyFont="1" applyFill="1" applyBorder="1" applyAlignment="1" applyProtection="1">
      <alignment horizontal="right" vertical="center"/>
      <protection/>
    </xf>
    <xf numFmtId="164" fontId="59" fillId="22" borderId="21" xfId="1129" applyFont="1" applyFill="1" applyBorder="1" applyAlignment="1" applyProtection="1">
      <alignment horizontal="left" vertical="center" wrapText="1"/>
      <protection locked="0"/>
    </xf>
    <xf numFmtId="164" fontId="65" fillId="22" borderId="21" xfId="844" applyNumberFormat="1" applyFont="1" applyFill="1" applyBorder="1" applyAlignment="1" applyProtection="1">
      <alignment horizontal="left" vertical="center" wrapText="1"/>
      <protection locked="0"/>
    </xf>
    <xf numFmtId="164" fontId="59" fillId="30" borderId="22" xfId="1129" applyFont="1" applyFill="1" applyBorder="1" applyAlignment="1" applyProtection="1">
      <alignment horizontal="right" vertical="center" wrapText="1"/>
      <protection/>
    </xf>
    <xf numFmtId="164" fontId="65" fillId="22" borderId="14" xfId="844" applyNumberFormat="1" applyFont="1" applyFill="1" applyBorder="1" applyAlignment="1" applyProtection="1">
      <alignment horizontal="left" vertical="center" wrapText="1"/>
      <protection locked="0"/>
    </xf>
    <xf numFmtId="164" fontId="58" fillId="30" borderId="0" xfId="1129" applyFont="1" applyFill="1" applyBorder="1" applyAlignment="1" applyProtection="1">
      <alignment horizontal="left" vertical="center" indent="2"/>
      <protection/>
    </xf>
    <xf numFmtId="164" fontId="59" fillId="30" borderId="8" xfId="1129" applyFont="1" applyFill="1" applyBorder="1" applyAlignment="1" applyProtection="1">
      <alignment horizontal="right" vertical="center" indent="1"/>
      <protection/>
    </xf>
    <xf numFmtId="164" fontId="59" fillId="30" borderId="22" xfId="1129" applyFont="1" applyFill="1" applyBorder="1" applyAlignment="1" applyProtection="1">
      <alignment horizontal="right" vertical="center" indent="1"/>
      <protection/>
    </xf>
    <xf numFmtId="164" fontId="59" fillId="22" borderId="14" xfId="1129" applyFont="1" applyFill="1" applyBorder="1" applyAlignment="1" applyProtection="1">
      <alignment horizontal="left" vertical="center" wrapText="1"/>
      <protection locked="0"/>
    </xf>
    <xf numFmtId="164" fontId="0" fillId="30" borderId="23" xfId="1125" applyFill="1" applyBorder="1" applyProtection="1">
      <alignment vertical="top"/>
      <protection/>
    </xf>
    <xf numFmtId="164" fontId="0" fillId="30" borderId="24" xfId="1125" applyFill="1" applyBorder="1" applyProtection="1">
      <alignment vertical="top"/>
      <protection/>
    </xf>
    <xf numFmtId="164" fontId="0" fillId="0" borderId="25" xfId="1125" applyBorder="1" applyProtection="1">
      <alignment vertical="top"/>
      <protection/>
    </xf>
    <xf numFmtId="165" fontId="28" fillId="0" borderId="0" xfId="1133" applyProtection="1">
      <alignment/>
      <protection/>
    </xf>
    <xf numFmtId="165" fontId="67" fillId="0" borderId="0" xfId="1133" applyFont="1" applyProtection="1">
      <alignment/>
      <protection/>
    </xf>
    <xf numFmtId="165" fontId="50" fillId="0" borderId="22" xfId="1133" applyFont="1" applyBorder="1" applyAlignment="1" applyProtection="1">
      <alignment horizontal="center" vertical="center"/>
      <protection/>
    </xf>
    <xf numFmtId="165" fontId="50" fillId="3" borderId="14" xfId="1133" applyFont="1" applyFill="1" applyBorder="1" applyAlignment="1" applyProtection="1">
      <alignment horizontal="center" vertical="center"/>
      <protection/>
    </xf>
    <xf numFmtId="165" fontId="68" fillId="0" borderId="0" xfId="1128" applyFont="1" applyFill="1" applyAlignment="1" applyProtection="1">
      <alignment vertical="center" wrapText="1"/>
      <protection/>
    </xf>
    <xf numFmtId="165" fontId="68" fillId="0" borderId="0" xfId="1128" applyFont="1" applyFill="1" applyAlignment="1" applyProtection="1">
      <alignment horizontal="left" vertical="center" wrapText="1"/>
      <protection/>
    </xf>
    <xf numFmtId="165" fontId="68" fillId="0" borderId="0" xfId="1128" applyFont="1" applyAlignment="1" applyProtection="1">
      <alignment vertical="center" wrapText="1"/>
      <protection/>
    </xf>
    <xf numFmtId="165" fontId="0" fillId="0" borderId="0" xfId="1128" applyFont="1" applyAlignment="1" applyProtection="1">
      <alignment vertical="center" wrapText="1"/>
      <protection/>
    </xf>
    <xf numFmtId="165" fontId="0" fillId="0" borderId="0" xfId="1128" applyFont="1" applyAlignment="1" applyProtection="1">
      <alignment horizontal="center" vertical="center" wrapText="1"/>
      <protection/>
    </xf>
    <xf numFmtId="165" fontId="68" fillId="0" borderId="0" xfId="1128" applyFont="1" applyAlignment="1" applyProtection="1">
      <alignment horizontal="center" vertical="center" wrapText="1"/>
      <protection/>
    </xf>
    <xf numFmtId="165" fontId="0" fillId="0" borderId="0" xfId="1128" applyFont="1" applyAlignment="1" applyProtection="1">
      <alignment horizontal="right" vertical="center"/>
      <protection/>
    </xf>
    <xf numFmtId="165" fontId="0" fillId="30" borderId="0" xfId="1128" applyFont="1" applyFill="1" applyBorder="1" applyAlignment="1" applyProtection="1">
      <alignment vertical="center" wrapText="1"/>
      <protection/>
    </xf>
    <xf numFmtId="165" fontId="0" fillId="0" borderId="0" xfId="1128" applyFont="1" applyBorder="1" applyAlignment="1" applyProtection="1">
      <alignment vertical="center" wrapText="1"/>
      <protection/>
    </xf>
    <xf numFmtId="165" fontId="0" fillId="30" borderId="0" xfId="1132" applyFont="1" applyFill="1" applyBorder="1" applyAlignment="1" applyProtection="1">
      <alignment vertical="center" wrapText="1"/>
      <protection/>
    </xf>
    <xf numFmtId="165" fontId="0" fillId="30" borderId="0" xfId="1132" applyFont="1" applyFill="1" applyBorder="1" applyAlignment="1" applyProtection="1">
      <alignment horizontal="right" vertical="center" wrapText="1"/>
      <protection/>
    </xf>
    <xf numFmtId="165" fontId="50" fillId="4" borderId="14" xfId="1132" applyFont="1" applyFill="1" applyBorder="1" applyAlignment="1" applyProtection="1">
      <alignment horizontal="center" vertical="center" wrapText="1"/>
      <protection/>
    </xf>
    <xf numFmtId="165" fontId="0" fillId="30" borderId="0" xfId="1132" applyFont="1" applyFill="1" applyBorder="1" applyAlignment="1" applyProtection="1">
      <alignment horizontal="center" vertical="center" wrapText="1"/>
      <protection/>
    </xf>
    <xf numFmtId="165" fontId="0" fillId="30" borderId="15" xfId="1132" applyFont="1" applyFill="1" applyBorder="1" applyAlignment="1" applyProtection="1">
      <alignment vertical="center" wrapText="1"/>
      <protection/>
    </xf>
    <xf numFmtId="165" fontId="0" fillId="0" borderId="16" xfId="1128" applyFont="1" applyBorder="1" applyAlignment="1" applyProtection="1">
      <alignment vertical="center" wrapText="1"/>
      <protection/>
    </xf>
    <xf numFmtId="165" fontId="0" fillId="0" borderId="16" xfId="1132" applyFont="1" applyFill="1" applyBorder="1" applyAlignment="1" applyProtection="1">
      <alignment horizontal="center" vertical="center" wrapText="1"/>
      <protection/>
    </xf>
    <xf numFmtId="165" fontId="0" fillId="0" borderId="17" xfId="1128" applyFont="1" applyBorder="1" applyAlignment="1" applyProtection="1">
      <alignment vertical="center" wrapText="1"/>
      <protection/>
    </xf>
    <xf numFmtId="175" fontId="68" fillId="0" borderId="0" xfId="1137" applyNumberFormat="1" applyFont="1" applyFill="1" applyBorder="1" applyAlignment="1" applyProtection="1">
      <alignment horizontal="center" vertical="center" wrapText="1"/>
      <protection/>
    </xf>
    <xf numFmtId="165" fontId="0" fillId="30" borderId="18" xfId="1132" applyFont="1" applyFill="1" applyBorder="1" applyAlignment="1" applyProtection="1">
      <alignment vertical="center" wrapText="1"/>
      <protection/>
    </xf>
    <xf numFmtId="165" fontId="50" fillId="30" borderId="26" xfId="1132" applyFont="1" applyFill="1" applyBorder="1" applyAlignment="1" applyProtection="1">
      <alignment horizontal="center" vertical="center" wrapText="1"/>
      <protection/>
    </xf>
    <xf numFmtId="165" fontId="50" fillId="3" borderId="27" xfId="1132" applyFont="1" applyFill="1" applyBorder="1" applyAlignment="1" applyProtection="1">
      <alignment horizontal="center" vertical="center" wrapText="1"/>
      <protection/>
    </xf>
    <xf numFmtId="165" fontId="0" fillId="0" borderId="19" xfId="1128" applyFont="1" applyBorder="1" applyAlignment="1" applyProtection="1">
      <alignment vertical="center" wrapText="1"/>
      <protection/>
    </xf>
    <xf numFmtId="165" fontId="0" fillId="0" borderId="28" xfId="1128" applyFont="1" applyBorder="1" applyAlignment="1" applyProtection="1">
      <alignment vertical="center" wrapText="1"/>
      <protection/>
    </xf>
    <xf numFmtId="165" fontId="68" fillId="30" borderId="18" xfId="1137" applyNumberFormat="1" applyFont="1" applyFill="1" applyBorder="1" applyAlignment="1" applyProtection="1">
      <alignment horizontal="center" vertical="center" wrapText="1"/>
      <protection/>
    </xf>
    <xf numFmtId="165" fontId="69" fillId="30" borderId="29" xfId="1137" applyNumberFormat="1" applyFont="1" applyFill="1" applyBorder="1" applyAlignment="1" applyProtection="1">
      <alignment horizontal="center" vertical="center" wrapText="1"/>
      <protection/>
    </xf>
    <xf numFmtId="164" fontId="50" fillId="30" borderId="26" xfId="1137" applyNumberFormat="1" applyFont="1" applyFill="1" applyBorder="1" applyAlignment="1" applyProtection="1">
      <alignment horizontal="center" vertical="center" wrapText="1"/>
      <protection/>
    </xf>
    <xf numFmtId="165" fontId="0" fillId="7" borderId="27" xfId="1132" applyFont="1" applyFill="1" applyBorder="1" applyAlignment="1" applyProtection="1">
      <alignment horizontal="center" vertical="center" wrapText="1"/>
      <protection locked="0"/>
    </xf>
    <xf numFmtId="164" fontId="50" fillId="30" borderId="0" xfId="1137" applyNumberFormat="1" applyFont="1" applyFill="1" applyBorder="1" applyAlignment="1" applyProtection="1">
      <alignment horizontal="center" vertical="center" wrapText="1"/>
      <protection/>
    </xf>
    <xf numFmtId="165" fontId="0" fillId="0" borderId="0" xfId="1128" applyFont="1" applyFill="1" applyAlignment="1" applyProtection="1">
      <alignment vertical="center" wrapText="1"/>
      <protection/>
    </xf>
    <xf numFmtId="165" fontId="50" fillId="30" borderId="30" xfId="1137" applyNumberFormat="1" applyFont="1" applyFill="1" applyBorder="1" applyAlignment="1" applyProtection="1">
      <alignment horizontal="center" vertical="center" wrapText="1"/>
      <protection/>
    </xf>
    <xf numFmtId="165" fontId="0" fillId="30" borderId="19" xfId="1128" applyFont="1" applyFill="1" applyBorder="1" applyAlignment="1" applyProtection="1">
      <alignment vertical="center" wrapText="1"/>
      <protection/>
    </xf>
    <xf numFmtId="165" fontId="68" fillId="30" borderId="0" xfId="1137" applyNumberFormat="1" applyFont="1" applyFill="1" applyBorder="1" applyAlignment="1" applyProtection="1">
      <alignment horizontal="center" vertical="center" wrapText="1"/>
      <protection/>
    </xf>
    <xf numFmtId="165" fontId="0" fillId="30" borderId="0" xfId="1137" applyNumberFormat="1" applyFont="1" applyFill="1" applyBorder="1" applyAlignment="1" applyProtection="1">
      <alignment horizontal="center" vertical="center" wrapText="1"/>
      <protection/>
    </xf>
    <xf numFmtId="165" fontId="69" fillId="30" borderId="19" xfId="1137" applyNumberFormat="1" applyFont="1" applyFill="1" applyBorder="1" applyAlignment="1" applyProtection="1">
      <alignment horizontal="center" vertical="top" wrapText="1"/>
      <protection/>
    </xf>
    <xf numFmtId="165" fontId="58" fillId="30" borderId="21" xfId="1132" applyFont="1" applyFill="1" applyBorder="1" applyAlignment="1" applyProtection="1">
      <alignment horizontal="center" vertical="center" wrapText="1"/>
      <protection/>
    </xf>
    <xf numFmtId="165" fontId="58" fillId="30" borderId="31" xfId="1132" applyFont="1" applyFill="1" applyBorder="1" applyAlignment="1" applyProtection="1">
      <alignment horizontal="center" vertical="center" wrapText="1"/>
      <protection/>
    </xf>
    <xf numFmtId="164" fontId="59" fillId="7" borderId="32" xfId="1132" applyNumberFormat="1" applyFont="1" applyFill="1" applyBorder="1" applyAlignment="1" applyProtection="1">
      <alignment horizontal="center" vertical="center" wrapText="1"/>
      <protection locked="0"/>
    </xf>
    <xf numFmtId="165" fontId="58" fillId="30" borderId="33" xfId="1132" applyFont="1" applyFill="1" applyBorder="1" applyAlignment="1" applyProtection="1">
      <alignment horizontal="center" vertical="center" wrapText="1"/>
      <protection/>
    </xf>
    <xf numFmtId="164" fontId="59" fillId="7" borderId="34" xfId="1132" applyNumberFormat="1" applyFont="1" applyFill="1" applyBorder="1" applyAlignment="1" applyProtection="1">
      <alignment horizontal="center" vertical="center" wrapText="1"/>
      <protection locked="0"/>
    </xf>
    <xf numFmtId="165" fontId="0" fillId="30" borderId="19" xfId="1137" applyNumberFormat="1" applyFont="1" applyFill="1" applyBorder="1" applyAlignment="1" applyProtection="1">
      <alignment horizontal="center" vertical="center" wrapText="1"/>
      <protection/>
    </xf>
    <xf numFmtId="165" fontId="0" fillId="30" borderId="0" xfId="1128" applyFont="1" applyFill="1" applyBorder="1" applyAlignment="1" applyProtection="1">
      <alignment horizontal="center" vertical="center" wrapText="1"/>
      <protection/>
    </xf>
    <xf numFmtId="165" fontId="0" fillId="3" borderId="35" xfId="1137" applyNumberFormat="1" applyFont="1" applyFill="1" applyBorder="1" applyAlignment="1" applyProtection="1">
      <alignment horizontal="center" vertical="center" wrapText="1"/>
      <protection/>
    </xf>
    <xf numFmtId="165" fontId="0" fillId="30" borderId="35" xfId="1137" applyNumberFormat="1" applyFont="1" applyFill="1" applyBorder="1" applyAlignment="1" applyProtection="1">
      <alignment horizontal="center" vertical="center" wrapText="1"/>
      <protection/>
    </xf>
    <xf numFmtId="165" fontId="50" fillId="30" borderId="36" xfId="1137" applyNumberFormat="1" applyFont="1" applyFill="1" applyBorder="1" applyAlignment="1" applyProtection="1">
      <alignment horizontal="center" vertical="center" wrapText="1"/>
      <protection/>
    </xf>
    <xf numFmtId="164" fontId="0" fillId="3" borderId="37" xfId="1137" applyNumberFormat="1" applyFont="1" applyFill="1" applyBorder="1" applyAlignment="1" applyProtection="1">
      <alignment horizontal="center" vertical="center" wrapText="1"/>
      <protection/>
    </xf>
    <xf numFmtId="165" fontId="50" fillId="30" borderId="38" xfId="1137" applyNumberFormat="1" applyFont="1" applyFill="1" applyBorder="1" applyAlignment="1" applyProtection="1">
      <alignment horizontal="center" vertical="center" wrapText="1"/>
      <protection/>
    </xf>
    <xf numFmtId="164" fontId="0" fillId="3" borderId="39" xfId="1137" applyNumberFormat="1" applyFont="1" applyFill="1" applyBorder="1" applyAlignment="1" applyProtection="1">
      <alignment horizontal="center" vertical="center" wrapText="1"/>
      <protection/>
    </xf>
    <xf numFmtId="164" fontId="50" fillId="30" borderId="30" xfId="1137" applyNumberFormat="1" applyFont="1" applyFill="1" applyBorder="1" applyAlignment="1" applyProtection="1">
      <alignment horizontal="center" vertical="center" wrapText="1"/>
      <protection/>
    </xf>
    <xf numFmtId="165" fontId="0" fillId="3" borderId="35" xfId="1132" applyFont="1" applyFill="1" applyBorder="1" applyAlignment="1" applyProtection="1">
      <alignment horizontal="center" vertical="center" wrapText="1"/>
      <protection/>
    </xf>
    <xf numFmtId="165" fontId="0" fillId="30" borderId="29" xfId="1132" applyFont="1" applyFill="1" applyBorder="1" applyAlignment="1" applyProtection="1">
      <alignment horizontal="center" vertical="center" wrapText="1"/>
      <protection/>
    </xf>
    <xf numFmtId="165" fontId="70" fillId="0" borderId="0" xfId="1128" applyFont="1" applyAlignment="1" applyProtection="1">
      <alignment vertical="center" wrapText="1"/>
      <protection/>
    </xf>
    <xf numFmtId="164" fontId="50" fillId="30" borderId="40" xfId="1137" applyNumberFormat="1" applyFont="1" applyFill="1" applyBorder="1" applyAlignment="1" applyProtection="1">
      <alignment horizontal="center" vertical="center" wrapText="1"/>
      <protection/>
    </xf>
    <xf numFmtId="165" fontId="50" fillId="30" borderId="41" xfId="1132" applyFont="1" applyFill="1" applyBorder="1" applyAlignment="1" applyProtection="1">
      <alignment horizontal="center" vertical="center" wrapText="1"/>
      <protection/>
    </xf>
    <xf numFmtId="164" fontId="68" fillId="0" borderId="0" xfId="1137" applyNumberFormat="1" applyFont="1" applyAlignment="1" applyProtection="1">
      <alignment horizontal="center" vertical="center" wrapText="1"/>
      <protection/>
    </xf>
    <xf numFmtId="164" fontId="68" fillId="0" borderId="0" xfId="1137" applyNumberFormat="1" applyFont="1" applyAlignment="1" applyProtection="1">
      <alignment horizontal="center" vertical="center"/>
      <protection/>
    </xf>
    <xf numFmtId="165" fontId="0" fillId="30" borderId="13" xfId="1132" applyFont="1" applyFill="1" applyBorder="1" applyAlignment="1" applyProtection="1">
      <alignment horizontal="center" vertical="center" wrapText="1"/>
      <protection/>
    </xf>
    <xf numFmtId="165" fontId="0" fillId="30" borderId="42" xfId="1132" applyFont="1" applyFill="1" applyBorder="1" applyAlignment="1" applyProtection="1">
      <alignment horizontal="center" vertical="center" wrapText="1"/>
      <protection/>
    </xf>
    <xf numFmtId="165" fontId="0" fillId="30" borderId="43" xfId="1128" applyFont="1" applyFill="1" applyBorder="1" applyAlignment="1" applyProtection="1">
      <alignment horizontal="center" vertical="center" wrapText="1"/>
      <protection/>
    </xf>
    <xf numFmtId="165" fontId="70" fillId="0" borderId="0" xfId="1128" applyFont="1" applyBorder="1" applyAlignment="1" applyProtection="1">
      <alignment horizontal="center" vertical="center" wrapText="1"/>
      <protection/>
    </xf>
    <xf numFmtId="164" fontId="0" fillId="7" borderId="13" xfId="0" applyFont="1" applyFill="1" applyBorder="1" applyAlignment="1" applyProtection="1">
      <alignment horizontal="center" vertical="center" wrapText="1"/>
      <protection locked="0"/>
    </xf>
    <xf numFmtId="164" fontId="0" fillId="3" borderId="41" xfId="0" applyFont="1" applyFill="1" applyBorder="1" applyAlignment="1" applyProtection="1">
      <alignment horizontal="center" vertical="center"/>
      <protection/>
    </xf>
    <xf numFmtId="164" fontId="71" fillId="31" borderId="44" xfId="20" applyNumberFormat="1" applyFont="1" applyFill="1" applyBorder="1" applyAlignment="1" applyProtection="1">
      <alignment horizontal="left" vertical="center" indent="1"/>
      <protection/>
    </xf>
    <xf numFmtId="164" fontId="0" fillId="31" borderId="45" xfId="0" applyFont="1" applyFill="1" applyBorder="1" applyAlignment="1" applyProtection="1">
      <alignment horizontal="center" vertical="top"/>
      <protection/>
    </xf>
    <xf numFmtId="165" fontId="0" fillId="30" borderId="19" xfId="1132" applyFont="1" applyFill="1" applyBorder="1" applyAlignment="1" applyProtection="1">
      <alignment vertical="center" wrapText="1"/>
      <protection/>
    </xf>
    <xf numFmtId="164" fontId="71" fillId="31" borderId="46" xfId="20" applyNumberFormat="1" applyFont="1" applyFill="1" applyBorder="1" applyAlignment="1" applyProtection="1">
      <alignment horizontal="left" vertical="center" indent="1"/>
      <protection/>
    </xf>
    <xf numFmtId="164" fontId="0" fillId="31" borderId="47" xfId="0" applyFont="1" applyFill="1" applyBorder="1" applyAlignment="1" applyProtection="1">
      <alignment horizontal="center" vertical="top"/>
      <protection/>
    </xf>
    <xf numFmtId="164" fontId="0" fillId="31" borderId="48" xfId="0" applyFont="1" applyFill="1" applyBorder="1" applyAlignment="1" applyProtection="1">
      <alignment horizontal="center" vertical="top"/>
      <protection/>
    </xf>
    <xf numFmtId="175" fontId="0" fillId="30" borderId="0" xfId="1137" applyNumberFormat="1" applyFont="1" applyFill="1" applyBorder="1" applyAlignment="1" applyProtection="1">
      <alignment horizontal="center" vertical="center" wrapText="1"/>
      <protection/>
    </xf>
    <xf numFmtId="165" fontId="0" fillId="0" borderId="18" xfId="1128" applyFont="1" applyBorder="1" applyAlignment="1" applyProtection="1">
      <alignment vertical="center" wrapText="1"/>
      <protection/>
    </xf>
    <xf numFmtId="165" fontId="59" fillId="30" borderId="31" xfId="1132" applyFont="1" applyFill="1" applyBorder="1" applyAlignment="1" applyProtection="1">
      <alignment horizontal="center" vertical="center" wrapText="1"/>
      <protection/>
    </xf>
    <xf numFmtId="164" fontId="59" fillId="7" borderId="32" xfId="1132" applyNumberFormat="1" applyFont="1" applyFill="1" applyBorder="1" applyAlignment="1" applyProtection="1">
      <alignment vertical="center" wrapText="1"/>
      <protection locked="0"/>
    </xf>
    <xf numFmtId="165" fontId="59" fillId="30" borderId="33" xfId="1132" applyFont="1" applyFill="1" applyBorder="1" applyAlignment="1" applyProtection="1">
      <alignment horizontal="center" vertical="center" wrapText="1"/>
      <protection/>
    </xf>
    <xf numFmtId="164" fontId="58" fillId="30" borderId="0" xfId="1138" applyNumberFormat="1" applyFont="1" applyFill="1" applyBorder="1" applyAlignment="1" applyProtection="1">
      <alignment vertical="center" wrapText="1"/>
      <protection/>
    </xf>
    <xf numFmtId="165" fontId="59" fillId="30" borderId="0" xfId="1132" applyFont="1" applyFill="1" applyBorder="1" applyAlignment="1" applyProtection="1">
      <alignment vertical="center" wrapText="1"/>
      <protection/>
    </xf>
    <xf numFmtId="164" fontId="59" fillId="7" borderId="34" xfId="1132" applyNumberFormat="1" applyFont="1" applyFill="1" applyBorder="1" applyAlignment="1" applyProtection="1">
      <alignment vertical="center" wrapText="1"/>
      <protection locked="0"/>
    </xf>
    <xf numFmtId="164" fontId="59" fillId="30" borderId="31" xfId="1138" applyNumberFormat="1" applyFont="1" applyFill="1" applyBorder="1" applyAlignment="1" applyProtection="1">
      <alignment horizontal="center" vertical="center" wrapText="1"/>
      <protection/>
    </xf>
    <xf numFmtId="164" fontId="59" fillId="30" borderId="33" xfId="1138" applyNumberFormat="1" applyFont="1" applyFill="1" applyBorder="1" applyAlignment="1" applyProtection="1">
      <alignment horizontal="center" vertical="center" wrapText="1"/>
      <protection/>
    </xf>
    <xf numFmtId="165" fontId="0" fillId="30" borderId="23" xfId="1132" applyFont="1" applyFill="1" applyBorder="1" applyAlignment="1" applyProtection="1">
      <alignment vertical="center" wrapText="1"/>
      <protection/>
    </xf>
    <xf numFmtId="165" fontId="0" fillId="30" borderId="24" xfId="1132" applyFont="1" applyFill="1" applyBorder="1" applyAlignment="1" applyProtection="1">
      <alignment vertical="center" wrapText="1"/>
      <protection/>
    </xf>
    <xf numFmtId="165" fontId="0" fillId="30" borderId="24" xfId="1132" applyFont="1" applyFill="1" applyBorder="1" applyAlignment="1" applyProtection="1">
      <alignment horizontal="center" vertical="center" wrapText="1"/>
      <protection/>
    </xf>
    <xf numFmtId="165" fontId="0" fillId="30" borderId="25" xfId="1132" applyFont="1" applyFill="1" applyBorder="1" applyAlignment="1" applyProtection="1">
      <alignment vertical="center" wrapText="1"/>
      <protection/>
    </xf>
    <xf numFmtId="165" fontId="68" fillId="0" borderId="0" xfId="1121" applyFont="1" applyFill="1" applyAlignment="1" applyProtection="1">
      <alignment vertical="center" wrapText="1"/>
      <protection/>
    </xf>
    <xf numFmtId="165" fontId="0" fillId="0" borderId="0" xfId="1121" applyFont="1" applyAlignment="1" applyProtection="1">
      <alignment vertical="center" wrapText="1"/>
      <protection/>
    </xf>
    <xf numFmtId="165" fontId="68" fillId="0" borderId="0" xfId="1120" applyNumberFormat="1" applyFont="1" applyFill="1" applyAlignment="1" applyProtection="1">
      <alignment horizontal="center" vertical="center" wrapText="1"/>
      <protection/>
    </xf>
    <xf numFmtId="165" fontId="68" fillId="0" borderId="0" xfId="1121" applyFont="1" applyAlignment="1" applyProtection="1">
      <alignment vertical="center" wrapText="1"/>
      <protection/>
    </xf>
    <xf numFmtId="165" fontId="68" fillId="0" borderId="0" xfId="1121" applyNumberFormat="1" applyFont="1" applyAlignment="1" applyProtection="1">
      <alignment vertical="center" wrapText="1"/>
      <protection/>
    </xf>
    <xf numFmtId="165" fontId="72" fillId="30" borderId="49" xfId="20" applyNumberFormat="1" applyFont="1" applyFill="1" applyBorder="1" applyAlignment="1" applyProtection="1">
      <alignment horizontal="center" vertical="center" wrapText="1"/>
      <protection/>
    </xf>
    <xf numFmtId="165" fontId="0" fillId="22" borderId="50" xfId="1121" applyFont="1" applyFill="1" applyBorder="1" applyAlignment="1" applyProtection="1">
      <alignment horizontal="left" vertical="center" wrapText="1"/>
      <protection locked="0"/>
    </xf>
    <xf numFmtId="170" fontId="0" fillId="22" borderId="51" xfId="1121" applyNumberFormat="1" applyFont="1" applyFill="1" applyBorder="1" applyAlignment="1" applyProtection="1">
      <alignment horizontal="center" vertical="center" wrapText="1"/>
      <protection locked="0"/>
    </xf>
    <xf numFmtId="170" fontId="0" fillId="22" borderId="52" xfId="1121" applyNumberFormat="1" applyFont="1" applyFill="1" applyBorder="1" applyAlignment="1" applyProtection="1">
      <alignment horizontal="center" vertical="center" wrapText="1"/>
      <protection locked="0"/>
    </xf>
    <xf numFmtId="170" fontId="0" fillId="22" borderId="41" xfId="1121" applyNumberFormat="1" applyFont="1" applyFill="1" applyBorder="1" applyAlignment="1" applyProtection="1">
      <alignment horizontal="center" vertical="center" wrapText="1"/>
      <protection locked="0"/>
    </xf>
    <xf numFmtId="165" fontId="68" fillId="30" borderId="0" xfId="1121" applyFont="1" applyFill="1" applyBorder="1" applyAlignment="1" applyProtection="1">
      <alignment horizontal="center" vertical="center" wrapText="1"/>
      <protection/>
    </xf>
    <xf numFmtId="165" fontId="0" fillId="30" borderId="0" xfId="1121" applyFont="1" applyFill="1" applyBorder="1" applyAlignment="1" applyProtection="1">
      <alignment horizontal="center" vertical="center" wrapText="1"/>
      <protection/>
    </xf>
    <xf numFmtId="165" fontId="0" fillId="30" borderId="53" xfId="1121" applyFont="1" applyFill="1" applyBorder="1" applyAlignment="1" applyProtection="1">
      <alignment horizontal="center" vertical="center" wrapText="1"/>
      <protection/>
    </xf>
    <xf numFmtId="165" fontId="0" fillId="22" borderId="54" xfId="1121" applyFont="1" applyFill="1" applyBorder="1" applyAlignment="1" applyProtection="1">
      <alignment horizontal="left" vertical="center" wrapText="1"/>
      <protection locked="0"/>
    </xf>
    <xf numFmtId="164" fontId="68" fillId="0" borderId="0" xfId="1120" applyNumberFormat="1" applyFont="1" applyFill="1" applyAlignment="1" applyProtection="1">
      <alignment horizontal="center" vertical="center" wrapText="1"/>
      <protection/>
    </xf>
    <xf numFmtId="165" fontId="0" fillId="0" borderId="0" xfId="1121" applyFont="1" applyFill="1" applyAlignment="1" applyProtection="1">
      <alignment vertical="center" wrapText="1"/>
      <protection/>
    </xf>
    <xf numFmtId="165" fontId="0" fillId="0" borderId="0" xfId="1128" applyFont="1" applyAlignment="1" applyProtection="1">
      <alignment horizontal="left" vertical="center"/>
      <protection/>
    </xf>
    <xf numFmtId="165" fontId="50" fillId="4" borderId="55" xfId="0" applyNumberFormat="1" applyFont="1" applyFill="1" applyBorder="1" applyAlignment="1" applyProtection="1">
      <alignment horizontal="center" vertical="center" wrapText="1"/>
      <protection/>
    </xf>
    <xf numFmtId="165" fontId="0" fillId="4" borderId="56" xfId="0" applyNumberFormat="1" applyFont="1" applyFill="1" applyBorder="1" applyAlignment="1" applyProtection="1">
      <alignment horizontal="center" vertical="center" wrapText="1"/>
      <protection/>
    </xf>
    <xf numFmtId="165" fontId="50" fillId="30" borderId="0" xfId="0" applyNumberFormat="1" applyFont="1" applyFill="1" applyBorder="1" applyAlignment="1" applyProtection="1">
      <alignment horizontal="center" wrapText="1"/>
      <protection/>
    </xf>
    <xf numFmtId="165" fontId="0" fillId="30" borderId="15" xfId="0" applyNumberFormat="1" applyFont="1" applyFill="1" applyBorder="1" applyAlignment="1" applyProtection="1">
      <alignment/>
      <protection/>
    </xf>
    <xf numFmtId="165" fontId="50" fillId="30" borderId="16" xfId="0" applyNumberFormat="1" applyFont="1" applyFill="1" applyBorder="1" applyAlignment="1" applyProtection="1">
      <alignment horizontal="center" wrapText="1"/>
      <protection/>
    </xf>
    <xf numFmtId="165" fontId="71" fillId="30" borderId="16" xfId="20" applyNumberFormat="1" applyFont="1" applyFill="1" applyBorder="1" applyAlignment="1" applyProtection="1">
      <alignment horizontal="left" wrapText="1"/>
      <protection/>
    </xf>
    <xf numFmtId="165" fontId="50" fillId="30" borderId="17" xfId="0" applyNumberFormat="1" applyFont="1" applyFill="1" applyBorder="1" applyAlignment="1" applyProtection="1">
      <alignment horizontal="center" wrapText="1"/>
      <protection/>
    </xf>
    <xf numFmtId="165" fontId="0" fillId="30" borderId="18" xfId="0" applyNumberFormat="1" applyFont="1" applyFill="1" applyBorder="1" applyAlignment="1" applyProtection="1">
      <alignment wrapText="1"/>
      <protection/>
    </xf>
    <xf numFmtId="165" fontId="50" fillId="0" borderId="26" xfId="0" applyNumberFormat="1" applyFont="1" applyFill="1" applyBorder="1" applyAlignment="1" applyProtection="1">
      <alignment horizontal="center" vertical="center" wrapText="1"/>
      <protection/>
    </xf>
    <xf numFmtId="165" fontId="50" fillId="0" borderId="27" xfId="0" applyNumberFormat="1" applyFont="1" applyFill="1" applyBorder="1" applyAlignment="1" applyProtection="1">
      <alignment horizontal="center" vertical="center" wrapText="1"/>
      <protection/>
    </xf>
    <xf numFmtId="165" fontId="50" fillId="30" borderId="19" xfId="0" applyNumberFormat="1" applyFont="1" applyFill="1" applyBorder="1" applyAlignment="1" applyProtection="1">
      <alignment horizontal="center" wrapText="1"/>
      <protection/>
    </xf>
    <xf numFmtId="165" fontId="73" fillId="30" borderId="0" xfId="0" applyNumberFormat="1" applyFont="1" applyFill="1" applyBorder="1" applyAlignment="1" applyProtection="1">
      <alignment horizontal="center" vertical="center" wrapText="1"/>
      <protection/>
    </xf>
    <xf numFmtId="165" fontId="0" fillId="30" borderId="18" xfId="0" applyNumberFormat="1" applyFont="1" applyFill="1" applyBorder="1" applyAlignment="1" applyProtection="1">
      <alignment horizontal="right" vertical="top"/>
      <protection/>
    </xf>
    <xf numFmtId="164" fontId="0" fillId="30" borderId="8" xfId="0" applyNumberFormat="1" applyFont="1" applyFill="1" applyBorder="1" applyAlignment="1" applyProtection="1">
      <alignment horizontal="center" vertical="center"/>
      <protection/>
    </xf>
    <xf numFmtId="165" fontId="0" fillId="30" borderId="8" xfId="0" applyNumberFormat="1" applyFont="1" applyFill="1" applyBorder="1" applyAlignment="1" applyProtection="1">
      <alignment horizontal="left" vertical="center" wrapText="1"/>
      <protection/>
    </xf>
    <xf numFmtId="198" fontId="0" fillId="7" borderId="21" xfId="1119" applyNumberFormat="1" applyFont="1" applyFill="1" applyBorder="1" applyAlignment="1" applyProtection="1">
      <alignment horizontal="center" vertical="center"/>
      <protection locked="0"/>
    </xf>
    <xf numFmtId="188" fontId="0" fillId="3" borderId="21" xfId="0" applyNumberFormat="1" applyFont="1" applyFill="1" applyBorder="1" applyAlignment="1" applyProtection="1">
      <alignment horizontal="center" vertical="center"/>
      <protection/>
    </xf>
    <xf numFmtId="165" fontId="71" fillId="30" borderId="18" xfId="20" applyNumberFormat="1" applyFont="1" applyFill="1" applyBorder="1" applyAlignment="1" applyProtection="1">
      <alignment horizontal="center" vertical="center" wrapText="1"/>
      <protection/>
    </xf>
    <xf numFmtId="164" fontId="0" fillId="7" borderId="8" xfId="0" applyNumberFormat="1" applyFont="1" applyFill="1" applyBorder="1" applyAlignment="1" applyProtection="1">
      <alignment horizontal="left" vertical="center" wrapText="1" indent="1"/>
      <protection locked="0"/>
    </xf>
    <xf numFmtId="178" fontId="0" fillId="7" borderId="21" xfId="0" applyNumberFormat="1" applyFont="1" applyFill="1" applyBorder="1" applyAlignment="1" applyProtection="1">
      <alignment horizontal="center" vertical="center"/>
      <protection locked="0"/>
    </xf>
    <xf numFmtId="165" fontId="68" fillId="30" borderId="18" xfId="0" applyNumberFormat="1" applyFont="1" applyFill="1" applyBorder="1" applyAlignment="1" applyProtection="1">
      <alignment/>
      <protection/>
    </xf>
    <xf numFmtId="165" fontId="71" fillId="32" borderId="57" xfId="845" applyNumberFormat="1" applyFont="1" applyFill="1" applyBorder="1" applyAlignment="1" applyProtection="1">
      <alignment horizontal="center" vertical="center" wrapText="1"/>
      <protection/>
    </xf>
    <xf numFmtId="165" fontId="71" fillId="32" borderId="58" xfId="20" applyNumberFormat="1" applyFont="1" applyFill="1" applyBorder="1" applyAlignment="1" applyProtection="1">
      <alignment vertical="center"/>
      <protection/>
    </xf>
    <xf numFmtId="165" fontId="71" fillId="32" borderId="59" xfId="20" applyNumberFormat="1" applyFont="1" applyFill="1" applyBorder="1" applyAlignment="1" applyProtection="1">
      <alignment vertical="center"/>
      <protection/>
    </xf>
    <xf numFmtId="164" fontId="0" fillId="30" borderId="22" xfId="0" applyNumberFormat="1" applyFont="1" applyFill="1" applyBorder="1" applyAlignment="1" applyProtection="1">
      <alignment horizontal="center" vertical="center"/>
      <protection/>
    </xf>
    <xf numFmtId="165" fontId="0" fillId="30" borderId="22" xfId="0" applyNumberFormat="1" applyFont="1" applyFill="1" applyBorder="1" applyAlignment="1" applyProtection="1">
      <alignment vertical="center" wrapText="1"/>
      <protection/>
    </xf>
    <xf numFmtId="198" fontId="0" fillId="7" borderId="14" xfId="1119" applyNumberFormat="1" applyFont="1" applyFill="1" applyBorder="1" applyAlignment="1" applyProtection="1">
      <alignment horizontal="center" vertical="center"/>
      <protection locked="0"/>
    </xf>
    <xf numFmtId="164" fontId="0" fillId="30" borderId="0" xfId="0" applyNumberFormat="1" applyFont="1" applyFill="1" applyBorder="1" applyAlignment="1" applyProtection="1">
      <alignment horizontal="center" vertical="center"/>
      <protection/>
    </xf>
    <xf numFmtId="165" fontId="0" fillId="30" borderId="0" xfId="0" applyNumberFormat="1" applyFont="1" applyFill="1" applyBorder="1" applyAlignment="1" applyProtection="1">
      <alignment vertical="center" wrapText="1"/>
      <protection/>
    </xf>
    <xf numFmtId="165" fontId="0" fillId="30" borderId="0" xfId="0" applyNumberFormat="1" applyFont="1" applyFill="1" applyBorder="1" applyAlignment="1" applyProtection="1">
      <alignment horizontal="center" vertical="center"/>
      <protection/>
    </xf>
    <xf numFmtId="165" fontId="0" fillId="30" borderId="18" xfId="0" applyNumberFormat="1" applyFont="1" applyFill="1" applyBorder="1" applyAlignment="1" applyProtection="1">
      <alignment/>
      <protection/>
    </xf>
    <xf numFmtId="165" fontId="0" fillId="30" borderId="0" xfId="0" applyNumberFormat="1" applyFont="1" applyFill="1" applyBorder="1" applyAlignment="1" applyProtection="1">
      <alignment horizontal="left" vertical="center" wrapText="1"/>
      <protection/>
    </xf>
    <xf numFmtId="165" fontId="0" fillId="30" borderId="23" xfId="0" applyNumberFormat="1" applyFont="1" applyFill="1" applyBorder="1" applyAlignment="1" applyProtection="1">
      <alignment/>
      <protection/>
    </xf>
    <xf numFmtId="165" fontId="0" fillId="30" borderId="24" xfId="0" applyNumberFormat="1" applyFont="1" applyFill="1" applyBorder="1" applyAlignment="1" applyProtection="1">
      <alignment/>
      <protection/>
    </xf>
    <xf numFmtId="165" fontId="0" fillId="30" borderId="25" xfId="0" applyNumberFormat="1" applyFont="1" applyFill="1" applyBorder="1" applyAlignment="1" applyProtection="1">
      <alignment/>
      <protection/>
    </xf>
    <xf numFmtId="164" fontId="0" fillId="0" borderId="0" xfId="0" applyAlignment="1" applyProtection="1">
      <alignment vertical="top"/>
      <protection/>
    </xf>
    <xf numFmtId="165" fontId="50" fillId="4" borderId="55" xfId="0" applyNumberFormat="1" applyFont="1" applyFill="1" applyBorder="1" applyAlignment="1" applyProtection="1">
      <alignment horizontal="center" vertical="center"/>
      <protection/>
    </xf>
    <xf numFmtId="165" fontId="0" fillId="4" borderId="56" xfId="0" applyNumberFormat="1" applyFont="1" applyFill="1" applyBorder="1" applyAlignment="1" applyProtection="1">
      <alignment horizontal="center" vertical="center"/>
      <protection/>
    </xf>
    <xf numFmtId="165" fontId="0" fillId="30" borderId="0" xfId="0" applyNumberFormat="1" applyFont="1" applyFill="1" applyBorder="1" applyAlignment="1" applyProtection="1">
      <alignment/>
      <protection/>
    </xf>
    <xf numFmtId="165" fontId="0" fillId="30" borderId="16" xfId="0" applyNumberFormat="1" applyFont="1" applyFill="1" applyBorder="1" applyAlignment="1" applyProtection="1">
      <alignment/>
      <protection/>
    </xf>
    <xf numFmtId="165" fontId="0" fillId="30" borderId="17" xfId="0" applyNumberFormat="1" applyFont="1" applyFill="1" applyBorder="1" applyAlignment="1" applyProtection="1">
      <alignment/>
      <protection/>
    </xf>
    <xf numFmtId="165" fontId="50" fillId="0" borderId="14" xfId="0" applyNumberFormat="1" applyFont="1" applyFill="1" applyBorder="1" applyAlignment="1" applyProtection="1">
      <alignment horizontal="center" vertical="center" wrapText="1"/>
      <protection/>
    </xf>
    <xf numFmtId="165" fontId="0" fillId="30" borderId="19" xfId="0" applyNumberFormat="1" applyFont="1" applyFill="1" applyBorder="1" applyAlignment="1" applyProtection="1">
      <alignment/>
      <protection/>
    </xf>
    <xf numFmtId="165" fontId="50" fillId="30" borderId="0" xfId="0" applyNumberFormat="1" applyFont="1" applyFill="1" applyBorder="1" applyAlignment="1" applyProtection="1">
      <alignment horizontal="center" vertical="center" wrapText="1"/>
      <protection/>
    </xf>
    <xf numFmtId="165" fontId="50" fillId="0" borderId="22" xfId="0" applyNumberFormat="1" applyFont="1" applyFill="1" applyBorder="1" applyAlignment="1" applyProtection="1">
      <alignment horizontal="center" vertical="center" wrapText="1"/>
      <protection/>
    </xf>
    <xf numFmtId="165" fontId="50" fillId="30" borderId="22" xfId="1122" applyNumberFormat="1" applyFont="1" applyFill="1" applyBorder="1" applyAlignment="1" applyProtection="1">
      <alignment horizontal="center" vertical="center" wrapText="1"/>
      <protection/>
    </xf>
    <xf numFmtId="165" fontId="50" fillId="30" borderId="14" xfId="1122" applyNumberFormat="1" applyFont="1" applyFill="1" applyBorder="1" applyAlignment="1" applyProtection="1">
      <alignment horizontal="center" vertical="center" wrapText="1"/>
      <protection/>
    </xf>
    <xf numFmtId="164" fontId="73" fillId="30" borderId="0" xfId="0" applyNumberFormat="1" applyFont="1" applyFill="1" applyBorder="1" applyAlignment="1" applyProtection="1">
      <alignment horizontal="center" vertical="center" wrapText="1"/>
      <protection/>
    </xf>
    <xf numFmtId="165" fontId="0" fillId="30" borderId="8" xfId="1122" applyNumberFormat="1" applyFont="1" applyFill="1" applyBorder="1" applyAlignment="1" applyProtection="1">
      <alignment horizontal="center" vertical="center" wrapText="1"/>
      <protection/>
    </xf>
    <xf numFmtId="165" fontId="0" fillId="30" borderId="21" xfId="1122" applyNumberFormat="1" applyFont="1" applyFill="1" applyBorder="1" applyAlignment="1" applyProtection="1">
      <alignment horizontal="left" vertical="center" wrapText="1"/>
      <protection/>
    </xf>
    <xf numFmtId="164" fontId="0" fillId="30" borderId="8" xfId="1122" applyNumberFormat="1" applyFont="1" applyFill="1" applyBorder="1" applyAlignment="1" applyProtection="1">
      <alignment horizontal="center" vertical="center" wrapText="1"/>
      <protection/>
    </xf>
    <xf numFmtId="165" fontId="0" fillId="30" borderId="8" xfId="1122" applyNumberFormat="1" applyFont="1" applyFill="1" applyBorder="1" applyAlignment="1" applyProtection="1">
      <alignment horizontal="left" vertical="center" wrapText="1" indent="1"/>
      <protection/>
    </xf>
    <xf numFmtId="164" fontId="0" fillId="30" borderId="8" xfId="1132" applyNumberFormat="1" applyFont="1" applyFill="1" applyBorder="1" applyAlignment="1" applyProtection="1">
      <alignment horizontal="center" vertical="center" wrapText="1"/>
      <protection/>
    </xf>
    <xf numFmtId="175" fontId="0" fillId="30" borderId="8" xfId="1132" applyNumberFormat="1" applyFont="1" applyFill="1" applyBorder="1" applyAlignment="1" applyProtection="1">
      <alignment horizontal="center" vertical="center" wrapText="1"/>
      <protection/>
    </xf>
    <xf numFmtId="164" fontId="0" fillId="30" borderId="21" xfId="1132" applyNumberFormat="1" applyFont="1" applyFill="1" applyBorder="1" applyAlignment="1" applyProtection="1">
      <alignment horizontal="center" vertical="center" wrapText="1"/>
      <protection/>
    </xf>
    <xf numFmtId="164" fontId="0" fillId="7" borderId="8" xfId="1132" applyNumberFormat="1" applyFont="1" applyFill="1" applyBorder="1" applyAlignment="1" applyProtection="1">
      <alignment horizontal="center" vertical="center" wrapText="1"/>
      <protection locked="0"/>
    </xf>
    <xf numFmtId="175" fontId="0" fillId="3" borderId="8" xfId="1132" applyNumberFormat="1" applyFont="1" applyFill="1" applyBorder="1" applyAlignment="1" applyProtection="1">
      <alignment horizontal="center" vertical="center" wrapText="1"/>
      <protection/>
    </xf>
    <xf numFmtId="175" fontId="0" fillId="30" borderId="21" xfId="1132" applyNumberFormat="1" applyFont="1" applyFill="1" applyBorder="1" applyAlignment="1" applyProtection="1">
      <alignment horizontal="center" vertical="center" wrapText="1"/>
      <protection/>
    </xf>
    <xf numFmtId="165" fontId="0" fillId="30" borderId="8" xfId="1122" applyNumberFormat="1" applyFont="1" applyFill="1" applyBorder="1" applyAlignment="1" applyProtection="1">
      <alignment horizontal="left" vertical="center" wrapText="1"/>
      <protection/>
    </xf>
    <xf numFmtId="165" fontId="0" fillId="32" borderId="60" xfId="0" applyNumberFormat="1" applyFont="1" applyFill="1" applyBorder="1" applyAlignment="1" applyProtection="1">
      <alignment horizontal="center" wrapText="1"/>
      <protection/>
    </xf>
    <xf numFmtId="165" fontId="71" fillId="32" borderId="61" xfId="845" applyNumberFormat="1" applyFont="1" applyFill="1" applyBorder="1" applyAlignment="1" applyProtection="1">
      <alignment horizontal="left" vertical="center" wrapText="1" indent="1"/>
      <protection/>
    </xf>
    <xf numFmtId="165" fontId="0" fillId="32" borderId="61" xfId="0" applyNumberFormat="1" applyFont="1" applyFill="1" applyBorder="1" applyAlignment="1" applyProtection="1">
      <alignment wrapText="1"/>
      <protection/>
    </xf>
    <xf numFmtId="165" fontId="0" fillId="32" borderId="62" xfId="0" applyNumberFormat="1" applyFont="1" applyFill="1" applyBorder="1" applyAlignment="1" applyProtection="1">
      <alignment wrapText="1"/>
      <protection/>
    </xf>
    <xf numFmtId="165" fontId="0" fillId="0" borderId="0" xfId="0" applyNumberFormat="1" applyFont="1" applyBorder="1" applyAlignment="1" applyProtection="1">
      <alignment vertical="top"/>
      <protection/>
    </xf>
    <xf numFmtId="165" fontId="0" fillId="0" borderId="0" xfId="0" applyNumberFormat="1" applyBorder="1" applyAlignment="1" applyProtection="1">
      <alignment vertical="top" wrapText="1"/>
      <protection/>
    </xf>
    <xf numFmtId="165" fontId="68" fillId="0" borderId="0" xfId="1119" applyNumberFormat="1" applyFont="1" applyFill="1" applyBorder="1" applyProtection="1">
      <alignment/>
      <protection/>
    </xf>
    <xf numFmtId="165" fontId="0" fillId="0" borderId="0" xfId="1119" applyFont="1" applyProtection="1">
      <alignment/>
      <protection/>
    </xf>
    <xf numFmtId="164" fontId="68" fillId="0" borderId="0" xfId="1119" applyNumberFormat="1" applyFont="1" applyFill="1" applyBorder="1" applyProtection="1">
      <alignment/>
      <protection/>
    </xf>
    <xf numFmtId="165" fontId="68" fillId="0" borderId="0" xfId="1119" applyNumberFormat="1" applyFont="1" applyProtection="1">
      <alignment/>
      <protection/>
    </xf>
    <xf numFmtId="165" fontId="50" fillId="4" borderId="55" xfId="1119" applyFont="1" applyFill="1" applyBorder="1" applyAlignment="1" applyProtection="1">
      <alignment horizontal="center" vertical="center"/>
      <protection/>
    </xf>
    <xf numFmtId="165" fontId="50" fillId="4" borderId="56" xfId="1119" applyFont="1" applyFill="1" applyBorder="1" applyAlignment="1" applyProtection="1">
      <alignment horizontal="center" vertical="center"/>
      <protection/>
    </xf>
    <xf numFmtId="165" fontId="0" fillId="30" borderId="0" xfId="1119" applyFont="1" applyFill="1" applyBorder="1" applyProtection="1">
      <alignment/>
      <protection/>
    </xf>
    <xf numFmtId="164" fontId="68" fillId="0" borderId="0" xfId="1119" applyNumberFormat="1" applyFont="1" applyProtection="1">
      <alignment/>
      <protection/>
    </xf>
    <xf numFmtId="165" fontId="0" fillId="30" borderId="15" xfId="1119" applyFont="1" applyFill="1" applyBorder="1" applyProtection="1">
      <alignment/>
      <protection/>
    </xf>
    <xf numFmtId="165" fontId="0" fillId="30" borderId="17" xfId="1119" applyFont="1" applyFill="1" applyBorder="1" applyProtection="1">
      <alignment/>
      <protection/>
    </xf>
    <xf numFmtId="165" fontId="0" fillId="30" borderId="18" xfId="1119" applyFont="1" applyFill="1" applyBorder="1" applyProtection="1">
      <alignment/>
      <protection/>
    </xf>
    <xf numFmtId="165" fontId="50" fillId="22" borderId="27" xfId="1119" applyFont="1" applyFill="1" applyBorder="1" applyAlignment="1" applyProtection="1">
      <alignment horizontal="center" vertical="center" wrapText="1"/>
      <protection locked="0"/>
    </xf>
    <xf numFmtId="165" fontId="0" fillId="30" borderId="19" xfId="1119" applyFont="1" applyFill="1" applyBorder="1" applyProtection="1">
      <alignment/>
      <protection/>
    </xf>
    <xf numFmtId="165" fontId="0" fillId="30" borderId="23" xfId="1119" applyFont="1" applyFill="1" applyBorder="1" applyProtection="1">
      <alignment/>
      <protection/>
    </xf>
    <xf numFmtId="165" fontId="0" fillId="30" borderId="24" xfId="1119" applyFont="1" applyFill="1" applyBorder="1" applyProtection="1">
      <alignment/>
      <protection/>
    </xf>
    <xf numFmtId="165" fontId="0" fillId="30" borderId="25" xfId="1119" applyFont="1" applyFill="1" applyBorder="1" applyProtection="1">
      <alignment/>
      <protection/>
    </xf>
    <xf numFmtId="164" fontId="0" fillId="0" borderId="0" xfId="0" applyFont="1" applyAlignment="1" applyProtection="1">
      <alignment vertical="top"/>
      <protection/>
    </xf>
    <xf numFmtId="164" fontId="50" fillId="4" borderId="14" xfId="0" applyFont="1" applyFill="1" applyBorder="1" applyAlignment="1" applyProtection="1">
      <alignment horizontal="center" vertical="center"/>
      <protection/>
    </xf>
    <xf numFmtId="164" fontId="50" fillId="0" borderId="22" xfId="0" applyFont="1" applyFill="1" applyBorder="1" applyAlignment="1" applyProtection="1">
      <alignment horizontal="center" vertical="center"/>
      <protection/>
    </xf>
    <xf numFmtId="164" fontId="50" fillId="0" borderId="14" xfId="0" applyFont="1" applyFill="1" applyBorder="1" applyAlignment="1" applyProtection="1">
      <alignment horizontal="center" vertical="center"/>
      <protection/>
    </xf>
    <xf numFmtId="164" fontId="74" fillId="0" borderId="63" xfId="0" applyFont="1" applyBorder="1" applyAlignment="1" applyProtection="1">
      <alignment horizontal="center" vertical="center"/>
      <protection/>
    </xf>
    <xf numFmtId="164" fontId="0" fillId="3" borderId="13" xfId="0" applyFont="1" applyFill="1" applyBorder="1" applyAlignment="1" applyProtection="1">
      <alignment horizontal="center" vertical="top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top"/>
      <protection/>
    </xf>
    <xf numFmtId="165" fontId="68" fillId="0" borderId="0" xfId="0" applyNumberFormat="1" applyFont="1" applyFill="1" applyBorder="1" applyAlignment="1" applyProtection="1">
      <alignment vertical="top"/>
      <protection/>
    </xf>
    <xf numFmtId="164" fontId="68" fillId="0" borderId="0" xfId="0" applyFont="1" applyFill="1" applyBorder="1" applyAlignment="1" applyProtection="1">
      <alignment vertical="top"/>
      <protection/>
    </xf>
    <xf numFmtId="164" fontId="0" fillId="18" borderId="0" xfId="0" applyFont="1" applyFill="1" applyBorder="1" applyAlignment="1" applyProtection="1">
      <alignment vertical="center"/>
      <protection locked="0"/>
    </xf>
    <xf numFmtId="164" fontId="0" fillId="18" borderId="0" xfId="0" applyFont="1" applyFill="1" applyBorder="1" applyAlignment="1" applyProtection="1">
      <alignment vertical="top"/>
      <protection locked="0"/>
    </xf>
    <xf numFmtId="165" fontId="68" fillId="18" borderId="0" xfId="0" applyNumberFormat="1" applyFont="1" applyFill="1" applyBorder="1" applyAlignment="1" applyProtection="1">
      <alignment vertical="top"/>
      <protection locked="0"/>
    </xf>
    <xf numFmtId="164" fontId="68" fillId="18" borderId="0" xfId="0" applyFont="1" applyFill="1" applyBorder="1" applyAlignment="1" applyProtection="1">
      <alignment vertical="top"/>
      <protection locked="0"/>
    </xf>
    <xf numFmtId="164" fontId="0" fillId="18" borderId="0" xfId="0" applyFont="1" applyFill="1" applyBorder="1" applyAlignment="1" applyProtection="1">
      <alignment vertical="top"/>
      <protection/>
    </xf>
    <xf numFmtId="165" fontId="71" fillId="30" borderId="64" xfId="845" applyNumberFormat="1" applyFont="1" applyFill="1" applyBorder="1" applyAlignment="1" applyProtection="1">
      <alignment horizontal="center" vertical="center"/>
      <protection/>
    </xf>
    <xf numFmtId="164" fontId="0" fillId="30" borderId="13" xfId="0" applyNumberFormat="1" applyFont="1" applyFill="1" applyBorder="1" applyAlignment="1" applyProtection="1">
      <alignment horizontal="center" vertical="center"/>
      <protection/>
    </xf>
    <xf numFmtId="165" fontId="50" fillId="30" borderId="65" xfId="0" applyNumberFormat="1" applyFont="1" applyFill="1" applyBorder="1" applyAlignment="1" applyProtection="1">
      <alignment horizontal="center" wrapText="1"/>
      <protection/>
    </xf>
    <xf numFmtId="164" fontId="0" fillId="0" borderId="0" xfId="0" applyFont="1" applyFill="1" applyBorder="1" applyAlignment="1" applyProtection="1">
      <alignment horizontal="center" vertical="top"/>
      <protection/>
    </xf>
    <xf numFmtId="164" fontId="0" fillId="18" borderId="0" xfId="0" applyFont="1" applyFill="1" applyBorder="1" applyAlignment="1" applyProtection="1">
      <alignment horizontal="center" vertical="top"/>
      <protection locked="0"/>
    </xf>
    <xf numFmtId="164" fontId="0" fillId="7" borderId="8" xfId="1122" applyNumberFormat="1" applyFont="1" applyFill="1" applyBorder="1" applyAlignment="1" applyProtection="1">
      <alignment horizontal="left" vertical="center" wrapText="1"/>
      <protection locked="0"/>
    </xf>
    <xf numFmtId="164" fontId="0" fillId="22" borderId="8" xfId="1122" applyNumberFormat="1" applyFont="1" applyFill="1" applyBorder="1" applyAlignment="1" applyProtection="1">
      <alignment horizontal="center" vertical="center" wrapText="1"/>
      <protection locked="0"/>
    </xf>
    <xf numFmtId="164" fontId="0" fillId="3" borderId="8" xfId="1122" applyNumberFormat="1" applyFont="1" applyFill="1" applyBorder="1" applyAlignment="1" applyProtection="1">
      <alignment horizontal="center" vertical="center" wrapText="1"/>
      <protection/>
    </xf>
    <xf numFmtId="164" fontId="0" fillId="22" borderId="21" xfId="1122" applyNumberFormat="1" applyFont="1" applyFill="1" applyBorder="1" applyAlignment="1" applyProtection="1">
      <alignment horizontal="center" vertical="center" wrapText="1"/>
      <protection locked="0"/>
    </xf>
    <xf numFmtId="165" fontId="68" fillId="30" borderId="49" xfId="1137" applyNumberFormat="1" applyFont="1" applyFill="1" applyBorder="1" applyAlignment="1" applyProtection="1">
      <alignment horizontal="center" vertical="center" wrapText="1"/>
      <protection/>
    </xf>
    <xf numFmtId="164" fontId="0" fillId="7" borderId="13" xfId="0" applyFill="1" applyBorder="1" applyAlignment="1" applyProtection="1">
      <alignment horizontal="center" vertical="center" wrapText="1"/>
      <protection locked="0"/>
    </xf>
    <xf numFmtId="165" fontId="0" fillId="30" borderId="65" xfId="1128" applyFont="1" applyFill="1" applyBorder="1" applyAlignment="1" applyProtection="1">
      <alignment vertical="center" wrapText="1"/>
      <protection/>
    </xf>
    <xf numFmtId="165" fontId="0" fillId="0" borderId="0" xfId="1132" applyFont="1" applyAlignment="1" applyProtection="1">
      <alignment horizontal="center"/>
      <protection/>
    </xf>
    <xf numFmtId="165" fontId="0" fillId="0" borderId="0" xfId="1132" applyFont="1" applyProtection="1">
      <alignment/>
      <protection/>
    </xf>
    <xf numFmtId="164" fontId="0" fillId="0" borderId="0" xfId="1127" applyFont="1" applyBorder="1" applyProtection="1">
      <alignment vertical="top"/>
      <protection/>
    </xf>
    <xf numFmtId="165" fontId="50" fillId="3" borderId="13" xfId="1136" applyFont="1" applyFill="1" applyBorder="1" applyAlignment="1" applyProtection="1">
      <alignment horizontal="center" vertical="center"/>
      <protection/>
    </xf>
    <xf numFmtId="165" fontId="50" fillId="3" borderId="13" xfId="1132" applyFont="1" applyFill="1" applyBorder="1" applyAlignment="1" applyProtection="1">
      <alignment horizontal="center"/>
      <protection/>
    </xf>
    <xf numFmtId="164" fontId="68" fillId="13" borderId="0" xfId="0" applyFont="1" applyFill="1" applyAlignment="1" applyProtection="1">
      <alignment horizontal="center" vertical="center"/>
      <protection/>
    </xf>
    <xf numFmtId="164" fontId="0" fillId="0" borderId="0" xfId="1132" applyNumberFormat="1" applyFont="1" applyProtection="1">
      <alignment/>
      <protection/>
    </xf>
    <xf numFmtId="165" fontId="59" fillId="0" borderId="0" xfId="1119" applyFont="1" applyProtection="1">
      <alignment/>
      <protection/>
    </xf>
    <xf numFmtId="165" fontId="0" fillId="0" borderId="0" xfId="1136" applyFont="1" applyAlignment="1" applyProtection="1">
      <alignment horizontal="right"/>
      <protection/>
    </xf>
    <xf numFmtId="164" fontId="0" fillId="0" borderId="0" xfId="1127" applyFont="1" applyBorder="1" applyAlignment="1" applyProtection="1">
      <alignment vertical="top" wrapText="1"/>
      <protection/>
    </xf>
    <xf numFmtId="165" fontId="0" fillId="0" borderId="0" xfId="1130" applyFont="1" applyAlignment="1" applyProtection="1">
      <alignment wrapText="1"/>
      <protection/>
    </xf>
    <xf numFmtId="165" fontId="0" fillId="0" borderId="0" xfId="1132" applyFont="1" applyAlignment="1" applyProtection="1">
      <alignment horizontal="center" vertical="center"/>
      <protection/>
    </xf>
    <xf numFmtId="165" fontId="0" fillId="33" borderId="0" xfId="0" applyNumberFormat="1" applyFont="1" applyFill="1" applyAlignment="1" applyProtection="1">
      <alignment horizontal="right"/>
      <protection/>
    </xf>
    <xf numFmtId="165" fontId="0" fillId="0" borderId="0" xfId="1136" applyFont="1" applyProtection="1">
      <alignment/>
      <protection/>
    </xf>
    <xf numFmtId="164" fontId="68" fillId="13" borderId="0" xfId="0" applyFont="1" applyFill="1" applyAlignment="1" applyProtection="1">
      <alignment horizontal="center" vertical="top"/>
      <protection/>
    </xf>
    <xf numFmtId="165" fontId="4" fillId="0" borderId="0" xfId="1134" applyProtection="1">
      <alignment/>
      <protection/>
    </xf>
    <xf numFmtId="164" fontId="0" fillId="0" borderId="0" xfId="1126" applyNumberFormat="1" applyFont="1" applyAlignment="1" applyProtection="1">
      <alignment vertical="center" wrapText="1"/>
      <protection/>
    </xf>
    <xf numFmtId="164" fontId="68" fillId="0" borderId="0" xfId="1126" applyNumberFormat="1" applyFont="1" applyAlignment="1" applyProtection="1">
      <alignment horizontal="center" vertical="center" wrapText="1"/>
      <protection/>
    </xf>
    <xf numFmtId="164" fontId="70" fillId="0" borderId="0" xfId="1126" applyNumberFormat="1" applyFont="1" applyAlignment="1" applyProtection="1">
      <alignment vertical="center" wrapText="1"/>
      <protection/>
    </xf>
    <xf numFmtId="164" fontId="70" fillId="0" borderId="0" xfId="1126" applyNumberFormat="1" applyFont="1" applyAlignment="1" applyProtection="1">
      <alignment horizontal="center" vertical="center" wrapText="1"/>
      <protection/>
    </xf>
    <xf numFmtId="164" fontId="70" fillId="0" borderId="0" xfId="1126" applyNumberFormat="1" applyFont="1" applyAlignment="1" applyProtection="1">
      <alignment horizontal="left" vertical="center" wrapText="1"/>
      <protection/>
    </xf>
    <xf numFmtId="164" fontId="68" fillId="30" borderId="66" xfId="1126" applyNumberFormat="1" applyFont="1" applyFill="1" applyBorder="1" applyAlignment="1" applyProtection="1">
      <alignment horizontal="center" vertical="center" wrapText="1"/>
      <protection/>
    </xf>
    <xf numFmtId="164" fontId="0" fillId="30" borderId="67" xfId="1126" applyNumberFormat="1" applyFont="1" applyFill="1" applyBorder="1" applyAlignment="1" applyProtection="1">
      <alignment vertical="center" wrapText="1"/>
      <protection/>
    </xf>
    <xf numFmtId="164" fontId="0" fillId="30" borderId="68" xfId="1126" applyNumberFormat="1" applyFont="1" applyFill="1" applyBorder="1" applyAlignment="1" applyProtection="1">
      <alignment vertical="center" wrapText="1"/>
      <protection/>
    </xf>
    <xf numFmtId="164" fontId="68" fillId="30" borderId="49" xfId="1126" applyNumberFormat="1" applyFont="1" applyFill="1" applyBorder="1" applyAlignment="1" applyProtection="1">
      <alignment horizontal="center" vertical="center" wrapText="1"/>
      <protection/>
    </xf>
    <xf numFmtId="164" fontId="50" fillId="8" borderId="13" xfId="1126" applyNumberFormat="1" applyFont="1" applyFill="1" applyBorder="1" applyAlignment="1" applyProtection="1">
      <alignment horizontal="center" vertical="center" wrapText="1"/>
      <protection/>
    </xf>
    <xf numFmtId="164" fontId="0" fillId="30" borderId="53" xfId="1126" applyNumberFormat="1" applyFont="1" applyFill="1" applyBorder="1" applyAlignment="1" applyProtection="1">
      <alignment vertical="center" wrapText="1"/>
      <protection/>
    </xf>
    <xf numFmtId="164" fontId="0" fillId="30" borderId="0" xfId="1126" applyNumberFormat="1" applyFont="1" applyFill="1" applyBorder="1" applyAlignment="1" applyProtection="1">
      <alignment vertical="center" wrapText="1"/>
      <protection/>
    </xf>
    <xf numFmtId="164" fontId="0" fillId="3" borderId="69" xfId="1126" applyNumberFormat="1" applyFont="1" applyFill="1" applyBorder="1" applyAlignment="1" applyProtection="1">
      <alignment horizontal="center" vertical="center" wrapText="1"/>
      <protection/>
    </xf>
    <xf numFmtId="164" fontId="0" fillId="30" borderId="51" xfId="1126" applyNumberFormat="1" applyFont="1" applyFill="1" applyBorder="1" applyAlignment="1" applyProtection="1">
      <alignment horizontal="center" vertical="center" wrapText="1"/>
      <protection/>
    </xf>
    <xf numFmtId="164" fontId="0" fillId="30" borderId="13" xfId="1126" applyNumberFormat="1" applyFont="1" applyFill="1" applyBorder="1" applyAlignment="1" applyProtection="1">
      <alignment vertical="center" wrapText="1"/>
      <protection/>
    </xf>
    <xf numFmtId="164" fontId="0" fillId="22" borderId="41" xfId="1126" applyNumberFormat="1" applyFont="1" applyFill="1" applyBorder="1" applyAlignment="1" applyProtection="1">
      <alignment horizontal="center" vertical="center" wrapText="1"/>
      <protection locked="0"/>
    </xf>
    <xf numFmtId="164" fontId="63" fillId="30" borderId="13" xfId="1126" applyNumberFormat="1" applyFont="1" applyFill="1" applyBorder="1" applyAlignment="1" applyProtection="1">
      <alignment vertical="center" wrapText="1"/>
      <protection/>
    </xf>
    <xf numFmtId="164" fontId="0" fillId="7" borderId="41" xfId="1126" applyNumberFormat="1" applyFont="1" applyFill="1" applyBorder="1" applyAlignment="1" applyProtection="1">
      <alignment horizontal="center" vertical="center" wrapText="1"/>
      <protection locked="0"/>
    </xf>
    <xf numFmtId="164" fontId="63" fillId="0" borderId="0" xfId="1126" applyNumberFormat="1" applyFont="1" applyAlignment="1" applyProtection="1">
      <alignment vertical="center" wrapText="1"/>
      <protection/>
    </xf>
    <xf numFmtId="164" fontId="0" fillId="7" borderId="13" xfId="1126" applyNumberFormat="1" applyFont="1" applyFill="1" applyBorder="1" applyAlignment="1" applyProtection="1">
      <alignment horizontal="center" vertical="center" wrapText="1"/>
      <protection locked="0"/>
    </xf>
    <xf numFmtId="164" fontId="63" fillId="0" borderId="13" xfId="1126" applyNumberFormat="1" applyFont="1" applyBorder="1" applyAlignment="1" applyProtection="1">
      <alignment horizontal="center" vertical="center" wrapText="1"/>
      <protection/>
    </xf>
    <xf numFmtId="164" fontId="63" fillId="22" borderId="41" xfId="1126" applyNumberFormat="1" applyFont="1" applyFill="1" applyBorder="1" applyAlignment="1" applyProtection="1">
      <alignment horizontal="center" vertical="center" wrapText="1"/>
      <protection locked="0"/>
    </xf>
    <xf numFmtId="164" fontId="0" fillId="30" borderId="70" xfId="1126" applyNumberFormat="1" applyFont="1" applyFill="1" applyBorder="1" applyAlignment="1" applyProtection="1">
      <alignment horizontal="center" vertical="center" wrapText="1"/>
      <protection/>
    </xf>
    <xf numFmtId="164" fontId="0" fillId="30" borderId="26" xfId="1126" applyNumberFormat="1" applyFont="1" applyFill="1" applyBorder="1" applyAlignment="1" applyProtection="1">
      <alignment vertical="center" wrapText="1"/>
      <protection/>
    </xf>
    <xf numFmtId="164" fontId="0" fillId="22" borderId="27" xfId="1126" applyNumberFormat="1" applyFont="1" applyFill="1" applyBorder="1" applyAlignment="1" applyProtection="1">
      <alignment horizontal="center" vertical="center" wrapText="1"/>
      <protection locked="0"/>
    </xf>
    <xf numFmtId="164" fontId="63" fillId="0" borderId="13" xfId="1126" applyNumberFormat="1" applyFont="1" applyBorder="1" applyAlignment="1" applyProtection="1">
      <alignment vertical="center" wrapText="1"/>
      <protection/>
    </xf>
    <xf numFmtId="164" fontId="63" fillId="0" borderId="26" xfId="1126" applyNumberFormat="1" applyFont="1" applyBorder="1" applyAlignment="1" applyProtection="1">
      <alignment vertical="center" wrapText="1"/>
      <protection/>
    </xf>
    <xf numFmtId="164" fontId="63" fillId="3" borderId="69" xfId="1126" applyNumberFormat="1" applyFont="1" applyFill="1" applyBorder="1" applyAlignment="1" applyProtection="1">
      <alignment horizontal="center" vertical="center" wrapText="1"/>
      <protection/>
    </xf>
    <xf numFmtId="164" fontId="71" fillId="2" borderId="7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1126" applyNumberFormat="1" applyFont="1" applyBorder="1" applyAlignment="1" applyProtection="1">
      <alignment vertical="center" wrapText="1"/>
      <protection/>
    </xf>
    <xf numFmtId="164" fontId="0" fillId="30" borderId="72" xfId="1126" applyNumberFormat="1" applyFont="1" applyFill="1" applyBorder="1" applyAlignment="1" applyProtection="1">
      <alignment horizontal="center" vertical="center" wrapText="1"/>
      <protection/>
    </xf>
    <xf numFmtId="164" fontId="63" fillId="0" borderId="73" xfId="1126" applyNumberFormat="1" applyFont="1" applyBorder="1" applyAlignment="1" applyProtection="1">
      <alignment vertical="center" wrapText="1"/>
      <protection/>
    </xf>
    <xf numFmtId="164" fontId="0" fillId="7" borderId="74" xfId="1126" applyNumberFormat="1" applyFont="1" applyFill="1" applyBorder="1" applyAlignment="1" applyProtection="1">
      <alignment horizontal="center" vertical="center" wrapText="1"/>
      <protection locked="0"/>
    </xf>
    <xf numFmtId="164" fontId="0" fillId="30" borderId="75" xfId="1126" applyNumberFormat="1" applyFont="1" applyFill="1" applyBorder="1" applyAlignment="1" applyProtection="1">
      <alignment horizontal="center" vertical="center" wrapText="1"/>
      <protection/>
    </xf>
    <xf numFmtId="164" fontId="66" fillId="0" borderId="76" xfId="1126" applyNumberFormat="1" applyFont="1" applyBorder="1" applyAlignment="1" applyProtection="1">
      <alignment horizontal="center" vertical="center" wrapText="1"/>
      <protection/>
    </xf>
    <xf numFmtId="164" fontId="50" fillId="0" borderId="76" xfId="1126" applyNumberFormat="1" applyFont="1" applyBorder="1" applyAlignment="1" applyProtection="1">
      <alignment horizontal="center" vertical="center" wrapText="1"/>
      <protection/>
    </xf>
    <xf numFmtId="164" fontId="50" fillId="0" borderId="77" xfId="1126" applyNumberFormat="1" applyFont="1" applyBorder="1" applyAlignment="1" applyProtection="1">
      <alignment horizontal="center" vertical="center" wrapText="1"/>
      <protection/>
    </xf>
    <xf numFmtId="164" fontId="0" fillId="22" borderId="13" xfId="1126" applyNumberFormat="1" applyFont="1" applyFill="1" applyBorder="1" applyAlignment="1" applyProtection="1">
      <alignment vertical="center" wrapText="1"/>
      <protection locked="0"/>
    </xf>
    <xf numFmtId="164" fontId="63" fillId="0" borderId="51" xfId="1126" applyNumberFormat="1" applyFont="1" applyBorder="1" applyAlignment="1" applyProtection="1">
      <alignment vertical="center" wrapText="1"/>
      <protection/>
    </xf>
    <xf numFmtId="164" fontId="63" fillId="0" borderId="41" xfId="1126" applyNumberFormat="1" applyFont="1" applyBorder="1" applyAlignment="1" applyProtection="1">
      <alignment horizontal="center" vertical="center" wrapText="1"/>
      <protection/>
    </xf>
    <xf numFmtId="165" fontId="0" fillId="22" borderId="41" xfId="1126" applyNumberFormat="1" applyFont="1" applyFill="1" applyBorder="1" applyAlignment="1" applyProtection="1">
      <alignment horizontal="center" vertical="center" wrapText="1"/>
      <protection locked="0"/>
    </xf>
    <xf numFmtId="164" fontId="71" fillId="30" borderId="49" xfId="20" applyNumberFormat="1" applyFont="1" applyFill="1" applyBorder="1" applyAlignment="1" applyProtection="1">
      <alignment horizontal="center" vertical="center"/>
      <protection/>
    </xf>
    <xf numFmtId="164" fontId="63" fillId="3" borderId="78" xfId="1126" applyNumberFormat="1" applyFont="1" applyFill="1" applyBorder="1" applyAlignment="1" applyProtection="1">
      <alignment horizontal="center" vertical="center" wrapText="1"/>
      <protection/>
    </xf>
    <xf numFmtId="164" fontId="0" fillId="30" borderId="13" xfId="1126" applyNumberFormat="1" applyFont="1" applyFill="1" applyBorder="1" applyAlignment="1" applyProtection="1">
      <alignment horizontal="center" vertical="center" wrapText="1"/>
      <protection/>
    </xf>
    <xf numFmtId="164" fontId="0" fillId="30" borderId="41" xfId="1126" applyNumberFormat="1" applyFont="1" applyFill="1" applyBorder="1" applyAlignment="1" applyProtection="1">
      <alignment horizontal="center" vertical="center" wrapText="1"/>
      <protection/>
    </xf>
    <xf numFmtId="164" fontId="0" fillId="22" borderId="13" xfId="1126" applyNumberFormat="1" applyFont="1" applyFill="1" applyBorder="1" applyAlignment="1" applyProtection="1">
      <alignment horizontal="center" vertical="center" wrapText="1"/>
      <protection locked="0"/>
    </xf>
    <xf numFmtId="165" fontId="63" fillId="22" borderId="41" xfId="1126" applyNumberFormat="1" applyFont="1" applyFill="1" applyBorder="1" applyAlignment="1" applyProtection="1">
      <alignment horizontal="left" vertical="center" wrapText="1"/>
      <protection locked="0"/>
    </xf>
    <xf numFmtId="164" fontId="68" fillId="30" borderId="79" xfId="1126" applyNumberFormat="1" applyFont="1" applyFill="1" applyBorder="1" applyAlignment="1" applyProtection="1">
      <alignment horizontal="center" vertical="center" wrapText="1"/>
      <protection/>
    </xf>
    <xf numFmtId="164" fontId="0" fillId="30" borderId="29" xfId="1126" applyNumberFormat="1" applyFont="1" applyFill="1" applyBorder="1" applyAlignment="1" applyProtection="1">
      <alignment vertical="center" wrapText="1"/>
      <protection/>
    </xf>
    <xf numFmtId="164" fontId="0" fillId="30" borderId="80" xfId="1126" applyNumberFormat="1" applyFont="1" applyFill="1" applyBorder="1" applyAlignment="1" applyProtection="1">
      <alignment vertical="center" wrapText="1"/>
      <protection/>
    </xf>
    <xf numFmtId="164" fontId="0" fillId="0" borderId="0" xfId="1127" applyNumberFormat="1" applyFont="1" applyBorder="1" applyProtection="1">
      <alignment vertical="top"/>
      <protection/>
    </xf>
    <xf numFmtId="164" fontId="0" fillId="0" borderId="0" xfId="1124" applyNumberFormat="1" applyFont="1" applyBorder="1" applyProtection="1">
      <alignment vertical="top"/>
      <protection/>
    </xf>
    <xf numFmtId="164" fontId="0" fillId="0" borderId="0" xfId="0" applyNumberFormat="1" applyAlignment="1" applyProtection="1">
      <alignment vertical="top"/>
      <protection/>
    </xf>
  </cellXfs>
  <cellStyles count="132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%" xfId="22"/>
    <cellStyle name="%_Inputs" xfId="23"/>
    <cellStyle name="%_Inputs (const)" xfId="24"/>
    <cellStyle name="%_Inputs Co" xfId="25"/>
    <cellStyle name="20% - Accent1" xfId="26"/>
    <cellStyle name="20% - Accent1 2" xfId="27"/>
    <cellStyle name="20% - Accent1_46EE.2011(v1.0)" xfId="28"/>
    <cellStyle name="20% - Accent2" xfId="29"/>
    <cellStyle name="20% - Accent2 2" xfId="30"/>
    <cellStyle name="20% - Accent2_46EE.2011(v1.0)" xfId="31"/>
    <cellStyle name="20% - Accent3" xfId="32"/>
    <cellStyle name="20% - Accent3 2" xfId="33"/>
    <cellStyle name="20% - Accent3_46EE.2011(v1.0)" xfId="34"/>
    <cellStyle name="20% - Accent4" xfId="35"/>
    <cellStyle name="20% - Accent4 2" xfId="36"/>
    <cellStyle name="20% - Accent4_46EE.2011(v1.0)" xfId="37"/>
    <cellStyle name="20% - Accent5" xfId="38"/>
    <cellStyle name="20% - Accent5 2" xfId="39"/>
    <cellStyle name="20% - Accent5_46EE.2011(v1.0)" xfId="40"/>
    <cellStyle name="20% - Accent6" xfId="41"/>
    <cellStyle name="20% - Accent6 2" xfId="42"/>
    <cellStyle name="20% - Accent6_46EE.2011(v1.0)" xfId="43"/>
    <cellStyle name="20% - Акцент1 2" xfId="44"/>
    <cellStyle name="20% - Акцент1 2 2" xfId="45"/>
    <cellStyle name="20% - Акцент1 2_46EE.2011(v1.0)" xfId="46"/>
    <cellStyle name="20% - Акцент1 3" xfId="47"/>
    <cellStyle name="20% - Акцент1 3 2" xfId="48"/>
    <cellStyle name="20% - Акцент1 3_46EE.2011(v1.0)" xfId="49"/>
    <cellStyle name="20% - Акцент1 4" xfId="50"/>
    <cellStyle name="20% - Акцент1 4 2" xfId="51"/>
    <cellStyle name="20% - Акцент1 4_46EE.2011(v1.0)" xfId="52"/>
    <cellStyle name="20% - Акцент1 5" xfId="53"/>
    <cellStyle name="20% - Акцент1 5 2" xfId="54"/>
    <cellStyle name="20% - Акцент1 5_46EE.2011(v1.0)" xfId="55"/>
    <cellStyle name="20% - Акцент1 6" xfId="56"/>
    <cellStyle name="20% - Акцент1 6 2" xfId="57"/>
    <cellStyle name="20% - Акцент1 6_46EE.2011(v1.0)" xfId="58"/>
    <cellStyle name="20% - Акцент1 7" xfId="59"/>
    <cellStyle name="20% - Акцент1 7 2" xfId="60"/>
    <cellStyle name="20% - Акцент1 7_46EE.2011(v1.0)" xfId="61"/>
    <cellStyle name="20% - Акцент1 8" xfId="62"/>
    <cellStyle name="20% - Акцент1 8 2" xfId="63"/>
    <cellStyle name="20% - Акцент1 8_46EE.2011(v1.0)" xfId="64"/>
    <cellStyle name="20% - Акцент1 9" xfId="65"/>
    <cellStyle name="20% - Акцент1 9 2" xfId="66"/>
    <cellStyle name="20% - Акцент1 9_46EE.2011(v1.0)" xfId="67"/>
    <cellStyle name="20% - Акцент2 2" xfId="68"/>
    <cellStyle name="20% - Акцент2 2 2" xfId="69"/>
    <cellStyle name="20% - Акцент2 2_46EE.2011(v1.0)" xfId="70"/>
    <cellStyle name="20% - Акцент2 3" xfId="71"/>
    <cellStyle name="20% - Акцент2 3 2" xfId="72"/>
    <cellStyle name="20% - Акцент2 3_46EE.2011(v1.0)" xfId="73"/>
    <cellStyle name="20% - Акцент2 4" xfId="74"/>
    <cellStyle name="20% - Акцент2 4 2" xfId="75"/>
    <cellStyle name="20% - Акцент2 4_46EE.2011(v1.0)" xfId="76"/>
    <cellStyle name="20% - Акцент2 5" xfId="77"/>
    <cellStyle name="20% - Акцент2 5 2" xfId="78"/>
    <cellStyle name="20% - Акцент2 5_46EE.2011(v1.0)" xfId="79"/>
    <cellStyle name="20% - Акцент2 6" xfId="80"/>
    <cellStyle name="20% - Акцент2 6 2" xfId="81"/>
    <cellStyle name="20% - Акцент2 6_46EE.2011(v1.0)" xfId="82"/>
    <cellStyle name="20% - Акцент2 7" xfId="83"/>
    <cellStyle name="20% - Акцент2 7 2" xfId="84"/>
    <cellStyle name="20% - Акцент2 7_46EE.2011(v1.0)" xfId="85"/>
    <cellStyle name="20% - Акцент2 8" xfId="86"/>
    <cellStyle name="20% - Акцент2 8 2" xfId="87"/>
    <cellStyle name="20% - Акцент2 8_46EE.2011(v1.0)" xfId="88"/>
    <cellStyle name="20% - Акцент2 9" xfId="89"/>
    <cellStyle name="20% - Акцент2 9 2" xfId="90"/>
    <cellStyle name="20% - Акцент2 9_46EE.2011(v1.0)" xfId="91"/>
    <cellStyle name="20% - Акцент3 2" xfId="92"/>
    <cellStyle name="20% - Акцент3 2 2" xfId="93"/>
    <cellStyle name="20% - Акцент3 2_46EE.2011(v1.0)" xfId="94"/>
    <cellStyle name="20% - Акцент3 3" xfId="95"/>
    <cellStyle name="20% - Акцент3 3 2" xfId="96"/>
    <cellStyle name="20% - Акцент3 3_46EE.2011(v1.0)" xfId="97"/>
    <cellStyle name="20% - Акцент3 4" xfId="98"/>
    <cellStyle name="20% - Акцент3 4 2" xfId="99"/>
    <cellStyle name="20% - Акцент3 4_46EE.2011(v1.0)" xfId="100"/>
    <cellStyle name="20% - Акцент3 5" xfId="101"/>
    <cellStyle name="20% - Акцент3 5 2" xfId="102"/>
    <cellStyle name="20% - Акцент3 5_46EE.2011(v1.0)" xfId="103"/>
    <cellStyle name="20% - Акцент3 6" xfId="104"/>
    <cellStyle name="20% - Акцент3 6 2" xfId="105"/>
    <cellStyle name="20% - Акцент3 6_46EE.2011(v1.0)" xfId="106"/>
    <cellStyle name="20% - Акцент3 7" xfId="107"/>
    <cellStyle name="20% - Акцент3 7 2" xfId="108"/>
    <cellStyle name="20% - Акцент3 7_46EE.2011(v1.0)" xfId="109"/>
    <cellStyle name="20% - Акцент3 8" xfId="110"/>
    <cellStyle name="20% - Акцент3 8 2" xfId="111"/>
    <cellStyle name="20% - Акцент3 8_46EE.2011(v1.0)" xfId="112"/>
    <cellStyle name="20% - Акцент3 9" xfId="113"/>
    <cellStyle name="20% - Акцент3 9 2" xfId="114"/>
    <cellStyle name="20% - Акцент3 9_46EE.2011(v1.0)" xfId="115"/>
    <cellStyle name="20% - Акцент4 2" xfId="116"/>
    <cellStyle name="20% - Акцент4 2 2" xfId="117"/>
    <cellStyle name="20% - Акцент4 2_46EE.2011(v1.0)" xfId="118"/>
    <cellStyle name="20% - Акцент4 3" xfId="119"/>
    <cellStyle name="20% - Акцент4 3 2" xfId="120"/>
    <cellStyle name="20% - Акцент4 3_46EE.2011(v1.0)" xfId="121"/>
    <cellStyle name="20% - Акцент4 4" xfId="122"/>
    <cellStyle name="20% - Акцент4 4 2" xfId="123"/>
    <cellStyle name="20% - Акцент4 4_46EE.2011(v1.0)" xfId="124"/>
    <cellStyle name="20% - Акцент4 5" xfId="125"/>
    <cellStyle name="20% - Акцент4 5 2" xfId="126"/>
    <cellStyle name="20% - Акцент4 5_46EE.2011(v1.0)" xfId="127"/>
    <cellStyle name="20% - Акцент4 6" xfId="128"/>
    <cellStyle name="20% - Акцент4 6 2" xfId="129"/>
    <cellStyle name="20% - Акцент4 6_46EE.2011(v1.0)" xfId="130"/>
    <cellStyle name="20% - Акцент4 7" xfId="131"/>
    <cellStyle name="20% - Акцент4 7 2" xfId="132"/>
    <cellStyle name="20% - Акцент4 7_46EE.2011(v1.0)" xfId="133"/>
    <cellStyle name="20% - Акцент4 8" xfId="134"/>
    <cellStyle name="20% - Акцент4 8 2" xfId="135"/>
    <cellStyle name="20% - Акцент4 8_46EE.2011(v1.0)" xfId="136"/>
    <cellStyle name="20% - Акцент4 9" xfId="137"/>
    <cellStyle name="20% - Акцент4 9 2" xfId="138"/>
    <cellStyle name="20% - Акцент4 9_46EE.2011(v1.0)" xfId="139"/>
    <cellStyle name="20% - Акцент5 2" xfId="140"/>
    <cellStyle name="20% - Акцент5 2 2" xfId="141"/>
    <cellStyle name="20% - Акцент5 2_46EE.2011(v1.0)" xfId="142"/>
    <cellStyle name="20% - Акцент5 3" xfId="143"/>
    <cellStyle name="20% - Акцент5 3 2" xfId="144"/>
    <cellStyle name="20% - Акцент5 3_46EE.2011(v1.0)" xfId="145"/>
    <cellStyle name="20% - Акцент5 4" xfId="146"/>
    <cellStyle name="20% - Акцент5 4 2" xfId="147"/>
    <cellStyle name="20% - Акцент5 4_46EE.2011(v1.0)" xfId="148"/>
    <cellStyle name="20% - Акцент5 5" xfId="149"/>
    <cellStyle name="20% - Акцент5 5 2" xfId="150"/>
    <cellStyle name="20% - Акцент5 5_46EE.2011(v1.0)" xfId="151"/>
    <cellStyle name="20% - Акцент5 6" xfId="152"/>
    <cellStyle name="20% - Акцент5 6 2" xfId="153"/>
    <cellStyle name="20% - Акцент5 6_46EE.2011(v1.0)" xfId="154"/>
    <cellStyle name="20% - Акцент5 7" xfId="155"/>
    <cellStyle name="20% - Акцент5 7 2" xfId="156"/>
    <cellStyle name="20% - Акцент5 7_46EE.2011(v1.0)" xfId="157"/>
    <cellStyle name="20% - Акцент5 8" xfId="158"/>
    <cellStyle name="20% - Акцент5 8 2" xfId="159"/>
    <cellStyle name="20% - Акцент5 8_46EE.2011(v1.0)" xfId="160"/>
    <cellStyle name="20% - Акцент5 9" xfId="161"/>
    <cellStyle name="20% - Акцент5 9 2" xfId="162"/>
    <cellStyle name="20% - Акцент5 9_46EE.2011(v1.0)" xfId="163"/>
    <cellStyle name="20% - Акцент6 2" xfId="164"/>
    <cellStyle name="20% - Акцент6 2 2" xfId="165"/>
    <cellStyle name="20% - Акцент6 2_46EE.2011(v1.0)" xfId="166"/>
    <cellStyle name="20% - Акцент6 3" xfId="167"/>
    <cellStyle name="20% - Акцент6 3 2" xfId="168"/>
    <cellStyle name="20% - Акцент6 3_46EE.2011(v1.0)" xfId="169"/>
    <cellStyle name="20% - Акцент6 4" xfId="170"/>
    <cellStyle name="20% - Акцент6 4 2" xfId="171"/>
    <cellStyle name="20% - Акцент6 4_46EE.2011(v1.0)" xfId="172"/>
    <cellStyle name="20% - Акцент6 5" xfId="173"/>
    <cellStyle name="20% - Акцент6 5 2" xfId="174"/>
    <cellStyle name="20% - Акцент6 5_46EE.2011(v1.0)" xfId="175"/>
    <cellStyle name="20% - Акцент6 6" xfId="176"/>
    <cellStyle name="20% - Акцент6 6 2" xfId="177"/>
    <cellStyle name="20% - Акцент6 6_46EE.2011(v1.0)" xfId="178"/>
    <cellStyle name="20% - Акцент6 7" xfId="179"/>
    <cellStyle name="20% - Акцент6 7 2" xfId="180"/>
    <cellStyle name="20% - Акцент6 7_46EE.2011(v1.0)" xfId="181"/>
    <cellStyle name="20% - Акцент6 8" xfId="182"/>
    <cellStyle name="20% - Акцент6 8 2" xfId="183"/>
    <cellStyle name="20% - Акцент6 8_46EE.2011(v1.0)" xfId="184"/>
    <cellStyle name="20% - Акцент6 9" xfId="185"/>
    <cellStyle name="20% - Акцент6 9 2" xfId="186"/>
    <cellStyle name="20% - Акцент6 9_46EE.2011(v1.0)" xfId="187"/>
    <cellStyle name="40% - Accent1" xfId="188"/>
    <cellStyle name="40% - Accent1 2" xfId="189"/>
    <cellStyle name="40% - Accent1_46EE.2011(v1.0)" xfId="190"/>
    <cellStyle name="40% - Accent2" xfId="191"/>
    <cellStyle name="40% - Accent2 2" xfId="192"/>
    <cellStyle name="40% - Accent2_46EE.2011(v1.0)" xfId="193"/>
    <cellStyle name="40% - Accent3" xfId="194"/>
    <cellStyle name="40% - Accent3 2" xfId="195"/>
    <cellStyle name="40% - Accent3_46EE.2011(v1.0)" xfId="196"/>
    <cellStyle name="40% - Accent4" xfId="197"/>
    <cellStyle name="40% - Accent4 2" xfId="198"/>
    <cellStyle name="40% - Accent4_46EE.2011(v1.0)" xfId="199"/>
    <cellStyle name="40% - Accent5" xfId="200"/>
    <cellStyle name="40% - Accent5 2" xfId="201"/>
    <cellStyle name="40% - Accent5_46EE.2011(v1.0)" xfId="202"/>
    <cellStyle name="40% - Accent6" xfId="203"/>
    <cellStyle name="40% - Accent6 2" xfId="204"/>
    <cellStyle name="40% - Accent6_46EE.2011(v1.0)" xfId="205"/>
    <cellStyle name="40% - Акцент1 2" xfId="206"/>
    <cellStyle name="40% - Акцент1 2 2" xfId="207"/>
    <cellStyle name="40% - Акцент1 2_46EE.2011(v1.0)" xfId="208"/>
    <cellStyle name="40% - Акцент1 3" xfId="209"/>
    <cellStyle name="40% - Акцент1 3 2" xfId="210"/>
    <cellStyle name="40% - Акцент1 3_46EE.2011(v1.0)" xfId="211"/>
    <cellStyle name="40% - Акцент1 4" xfId="212"/>
    <cellStyle name="40% - Акцент1 4 2" xfId="213"/>
    <cellStyle name="40% - Акцент1 4_46EE.2011(v1.0)" xfId="214"/>
    <cellStyle name="40% - Акцент1 5" xfId="215"/>
    <cellStyle name="40% - Акцент1 5 2" xfId="216"/>
    <cellStyle name="40% - Акцент1 5_46EE.2011(v1.0)" xfId="217"/>
    <cellStyle name="40% - Акцент1 6" xfId="218"/>
    <cellStyle name="40% - Акцент1 6 2" xfId="219"/>
    <cellStyle name="40% - Акцент1 6_46EE.2011(v1.0)" xfId="220"/>
    <cellStyle name="40% - Акцент1 7" xfId="221"/>
    <cellStyle name="40% - Акцент1 7 2" xfId="222"/>
    <cellStyle name="40% - Акцент1 7_46EE.2011(v1.0)" xfId="223"/>
    <cellStyle name="40% - Акцент1 8" xfId="224"/>
    <cellStyle name="40% - Акцент1 8 2" xfId="225"/>
    <cellStyle name="40% - Акцент1 8_46EE.2011(v1.0)" xfId="226"/>
    <cellStyle name="40% - Акцент1 9" xfId="227"/>
    <cellStyle name="40% - Акцент1 9 2" xfId="228"/>
    <cellStyle name="40% - Акцент1 9_46EE.2011(v1.0)" xfId="229"/>
    <cellStyle name="40% - Акцент2 2" xfId="230"/>
    <cellStyle name="40% - Акцент2 2 2" xfId="231"/>
    <cellStyle name="40% - Акцент2 2_46EE.2011(v1.0)" xfId="232"/>
    <cellStyle name="40% - Акцент2 3" xfId="233"/>
    <cellStyle name="40% - Акцент2 3 2" xfId="234"/>
    <cellStyle name="40% - Акцент2 3_46EE.2011(v1.0)" xfId="235"/>
    <cellStyle name="40% - Акцент2 4" xfId="236"/>
    <cellStyle name="40% - Акцент2 4 2" xfId="237"/>
    <cellStyle name="40% - Акцент2 4_46EE.2011(v1.0)" xfId="238"/>
    <cellStyle name="40% - Акцент2 5" xfId="239"/>
    <cellStyle name="40% - Акцент2 5 2" xfId="240"/>
    <cellStyle name="40% - Акцент2 5_46EE.2011(v1.0)" xfId="241"/>
    <cellStyle name="40% - Акцент2 6" xfId="242"/>
    <cellStyle name="40% - Акцент2 6 2" xfId="243"/>
    <cellStyle name="40% - Акцент2 6_46EE.2011(v1.0)" xfId="244"/>
    <cellStyle name="40% - Акцент2 7" xfId="245"/>
    <cellStyle name="40% - Акцент2 7 2" xfId="246"/>
    <cellStyle name="40% - Акцент2 7_46EE.2011(v1.0)" xfId="247"/>
    <cellStyle name="40% - Акцент2 8" xfId="248"/>
    <cellStyle name="40% - Акцент2 8 2" xfId="249"/>
    <cellStyle name="40% - Акцент2 8_46EE.2011(v1.0)" xfId="250"/>
    <cellStyle name="40% - Акцент2 9" xfId="251"/>
    <cellStyle name="40% - Акцент2 9 2" xfId="252"/>
    <cellStyle name="40% - Акцент2 9_46EE.2011(v1.0)" xfId="253"/>
    <cellStyle name="40% - Акцент3 2" xfId="254"/>
    <cellStyle name="40% - Акцент3 2 2" xfId="255"/>
    <cellStyle name="40% - Акцент3 2_46EE.2011(v1.0)" xfId="256"/>
    <cellStyle name="40% - Акцент3 3" xfId="257"/>
    <cellStyle name="40% - Акцент3 3 2" xfId="258"/>
    <cellStyle name="40% - Акцент3 3_46EE.2011(v1.0)" xfId="259"/>
    <cellStyle name="40% - Акцент3 4" xfId="260"/>
    <cellStyle name="40% - Акцент3 4 2" xfId="261"/>
    <cellStyle name="40% - Акцент3 4_46EE.2011(v1.0)" xfId="262"/>
    <cellStyle name="40% - Акцент3 5" xfId="263"/>
    <cellStyle name="40% - Акцент3 5 2" xfId="264"/>
    <cellStyle name="40% - Акцент3 5_46EE.2011(v1.0)" xfId="265"/>
    <cellStyle name="40% - Акцент3 6" xfId="266"/>
    <cellStyle name="40% - Акцент3 6 2" xfId="267"/>
    <cellStyle name="40% - Акцент3 6_46EE.2011(v1.0)" xfId="268"/>
    <cellStyle name="40% - Акцент3 7" xfId="269"/>
    <cellStyle name="40% - Акцент3 7 2" xfId="270"/>
    <cellStyle name="40% - Акцент3 7_46EE.2011(v1.0)" xfId="271"/>
    <cellStyle name="40% - Акцент3 8" xfId="272"/>
    <cellStyle name="40% - Акцент3 8 2" xfId="273"/>
    <cellStyle name="40% - Акцент3 8_46EE.2011(v1.0)" xfId="274"/>
    <cellStyle name="40% - Акцент3 9" xfId="275"/>
    <cellStyle name="40% - Акцент3 9 2" xfId="276"/>
    <cellStyle name="40% - Акцент3 9_46EE.2011(v1.0)" xfId="277"/>
    <cellStyle name="40% - Акцент4 2" xfId="278"/>
    <cellStyle name="40% - Акцент4 2 2" xfId="279"/>
    <cellStyle name="40% - Акцент4 2_46EE.2011(v1.0)" xfId="280"/>
    <cellStyle name="40% - Акцент4 3" xfId="281"/>
    <cellStyle name="40% - Акцент4 3 2" xfId="282"/>
    <cellStyle name="40% - Акцент4 3_46EE.2011(v1.0)" xfId="283"/>
    <cellStyle name="40% - Акцент4 4" xfId="284"/>
    <cellStyle name="40% - Акцент4 4 2" xfId="285"/>
    <cellStyle name="40% - Акцент4 4_46EE.2011(v1.0)" xfId="286"/>
    <cellStyle name="40% - Акцент4 5" xfId="287"/>
    <cellStyle name="40% - Акцент4 5 2" xfId="288"/>
    <cellStyle name="40% - Акцент4 5_46EE.2011(v1.0)" xfId="289"/>
    <cellStyle name="40% - Акцент4 6" xfId="290"/>
    <cellStyle name="40% - Акцент4 6 2" xfId="291"/>
    <cellStyle name="40% - Акцент4 6_46EE.2011(v1.0)" xfId="292"/>
    <cellStyle name="40% - Акцент4 7" xfId="293"/>
    <cellStyle name="40% - Акцент4 7 2" xfId="294"/>
    <cellStyle name="40% - Акцент4 7_46EE.2011(v1.0)" xfId="295"/>
    <cellStyle name="40% - Акцент4 8" xfId="296"/>
    <cellStyle name="40% - Акцент4 8 2" xfId="297"/>
    <cellStyle name="40% - Акцент4 8_46EE.2011(v1.0)" xfId="298"/>
    <cellStyle name="40% - Акцент4 9" xfId="299"/>
    <cellStyle name="40% - Акцент4 9 2" xfId="300"/>
    <cellStyle name="40% - Акцент4 9_46EE.2011(v1.0)" xfId="301"/>
    <cellStyle name="40% - Акцент5 2" xfId="302"/>
    <cellStyle name="40% - Акцент5 2 2" xfId="303"/>
    <cellStyle name="40% - Акцент5 2_46EE.2011(v1.0)" xfId="304"/>
    <cellStyle name="40% - Акцент5 3" xfId="305"/>
    <cellStyle name="40% - Акцент5 3 2" xfId="306"/>
    <cellStyle name="40% - Акцент5 3_46EE.2011(v1.0)" xfId="307"/>
    <cellStyle name="40% - Акцент5 4" xfId="308"/>
    <cellStyle name="40% - Акцент5 4 2" xfId="309"/>
    <cellStyle name="40% - Акцент5 4_46EE.2011(v1.0)" xfId="310"/>
    <cellStyle name="40% - Акцент5 5" xfId="311"/>
    <cellStyle name="40% - Акцент5 5 2" xfId="312"/>
    <cellStyle name="40% - Акцент5 5_46EE.2011(v1.0)" xfId="313"/>
    <cellStyle name="40% - Акцент5 6" xfId="314"/>
    <cellStyle name="40% - Акцент5 6 2" xfId="315"/>
    <cellStyle name="40% - Акцент5 6_46EE.2011(v1.0)" xfId="316"/>
    <cellStyle name="40% - Акцент5 7" xfId="317"/>
    <cellStyle name="40% - Акцент5 7 2" xfId="318"/>
    <cellStyle name="40% - Акцент5 7_46EE.2011(v1.0)" xfId="319"/>
    <cellStyle name="40% - Акцент5 8" xfId="320"/>
    <cellStyle name="40% - Акцент5 8 2" xfId="321"/>
    <cellStyle name="40% - Акцент5 8_46EE.2011(v1.0)" xfId="322"/>
    <cellStyle name="40% - Акцент5 9" xfId="323"/>
    <cellStyle name="40% - Акцент5 9 2" xfId="324"/>
    <cellStyle name="40% - Акцент5 9_46EE.2011(v1.0)" xfId="325"/>
    <cellStyle name="40% - Акцент6 2" xfId="326"/>
    <cellStyle name="40% - Акцент6 2 2" xfId="327"/>
    <cellStyle name="40% - Акцент6 2_46EE.2011(v1.0)" xfId="328"/>
    <cellStyle name="40% - Акцент6 3" xfId="329"/>
    <cellStyle name="40% - Акцент6 3 2" xfId="330"/>
    <cellStyle name="40% - Акцент6 3_46EE.2011(v1.0)" xfId="331"/>
    <cellStyle name="40% - Акцент6 4" xfId="332"/>
    <cellStyle name="40% - Акцент6 4 2" xfId="333"/>
    <cellStyle name="40% - Акцент6 4_46EE.2011(v1.0)" xfId="334"/>
    <cellStyle name="40% - Акцент6 5" xfId="335"/>
    <cellStyle name="40% - Акцент6 5 2" xfId="336"/>
    <cellStyle name="40% - Акцент6 5_46EE.2011(v1.0)" xfId="337"/>
    <cellStyle name="40% - Акцент6 6" xfId="338"/>
    <cellStyle name="40% - Акцент6 6 2" xfId="339"/>
    <cellStyle name="40% - Акцент6 6_46EE.2011(v1.0)" xfId="340"/>
    <cellStyle name="40% - Акцент6 7" xfId="341"/>
    <cellStyle name="40% - Акцент6 7 2" xfId="342"/>
    <cellStyle name="40% - Акцент6 7_46EE.2011(v1.0)" xfId="343"/>
    <cellStyle name="40% - Акцент6 8" xfId="344"/>
    <cellStyle name="40% - Акцент6 8 2" xfId="345"/>
    <cellStyle name="40% - Акцент6 8_46EE.2011(v1.0)" xfId="346"/>
    <cellStyle name="40% - Акцент6 9" xfId="347"/>
    <cellStyle name="40% - Акцент6 9 2" xfId="348"/>
    <cellStyle name="40% - Акцент6 9_46EE.2011(v1.0)" xfId="349"/>
    <cellStyle name="60% - Accent1" xfId="350"/>
    <cellStyle name="60% - Accent2" xfId="351"/>
    <cellStyle name="60% - Accent3" xfId="352"/>
    <cellStyle name="60% - Accent4" xfId="353"/>
    <cellStyle name="60% - Accent5" xfId="354"/>
    <cellStyle name="60% - Accent6" xfId="355"/>
    <cellStyle name="60% - Акцент1 2" xfId="356"/>
    <cellStyle name="60% - Акцент1 2 2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2" xfId="372"/>
    <cellStyle name="60% - Акцент2 2 2" xfId="373"/>
    <cellStyle name="60% - Акцент2 3" xfId="374"/>
    <cellStyle name="60% - Акцент2 3 2" xfId="375"/>
    <cellStyle name="60% - Акцент2 4" xfId="376"/>
    <cellStyle name="60% - Акцент2 4 2" xfId="377"/>
    <cellStyle name="60% - Акцент2 5" xfId="378"/>
    <cellStyle name="60% - Акцент2 5 2" xfId="379"/>
    <cellStyle name="60% - Акцент2 6" xfId="380"/>
    <cellStyle name="60% - Акцент2 6 2" xfId="381"/>
    <cellStyle name="60% - Акцент2 7" xfId="382"/>
    <cellStyle name="60% - Акцент2 7 2" xfId="383"/>
    <cellStyle name="60% - Акцент2 8" xfId="384"/>
    <cellStyle name="60% - Акцент2 8 2" xfId="385"/>
    <cellStyle name="60% - Акцент2 9" xfId="386"/>
    <cellStyle name="60% - Акцент2 9 2" xfId="387"/>
    <cellStyle name="60% - Акцент3 2" xfId="388"/>
    <cellStyle name="60% - Акцент3 2 2" xfId="389"/>
    <cellStyle name="60% - Акцент3 3" xfId="390"/>
    <cellStyle name="60% - Акцент3 3 2" xfId="391"/>
    <cellStyle name="60% - Акцент3 4" xfId="392"/>
    <cellStyle name="60% - Акцент3 4 2" xfId="393"/>
    <cellStyle name="60% - Акцент3 5" xfId="394"/>
    <cellStyle name="60% - Акцент3 5 2" xfId="395"/>
    <cellStyle name="60% - Акцент3 6" xfId="396"/>
    <cellStyle name="60% - Акцент3 6 2" xfId="397"/>
    <cellStyle name="60% - Акцент3 7" xfId="398"/>
    <cellStyle name="60% - Акцент3 7 2" xfId="399"/>
    <cellStyle name="60% - Акцент3 8" xfId="400"/>
    <cellStyle name="60% - Акцент3 8 2" xfId="401"/>
    <cellStyle name="60% - Акцент3 9" xfId="402"/>
    <cellStyle name="60% - Акцент3 9 2" xfId="403"/>
    <cellStyle name="60% - Акцент4 2" xfId="404"/>
    <cellStyle name="60% - Акцент4 2 2" xfId="405"/>
    <cellStyle name="60% - Акцент4 3" xfId="406"/>
    <cellStyle name="60% - Акцент4 3 2" xfId="407"/>
    <cellStyle name="60% - Акцент4 4" xfId="408"/>
    <cellStyle name="60% - Акцент4 4 2" xfId="409"/>
    <cellStyle name="60% - Акцент4 5" xfId="410"/>
    <cellStyle name="60% - Акцент4 5 2" xfId="411"/>
    <cellStyle name="60% - Акцент4 6" xfId="412"/>
    <cellStyle name="60% - Акцент4 6 2" xfId="413"/>
    <cellStyle name="60% - Акцент4 7" xfId="414"/>
    <cellStyle name="60% - Акцент4 7 2" xfId="415"/>
    <cellStyle name="60% - Акцент4 8" xfId="416"/>
    <cellStyle name="60% - Акцент4 8 2" xfId="417"/>
    <cellStyle name="60% - Акцент4 9" xfId="418"/>
    <cellStyle name="60% - Акцент4 9 2" xfId="419"/>
    <cellStyle name="60% - Акцент5 2" xfId="420"/>
    <cellStyle name="60% - Акцент5 2 2" xfId="421"/>
    <cellStyle name="60% - Акцент5 3" xfId="422"/>
    <cellStyle name="60% - Акцент5 3 2" xfId="423"/>
    <cellStyle name="60% - Акцент5 4" xfId="424"/>
    <cellStyle name="60% - Акцент5 4 2" xfId="425"/>
    <cellStyle name="60% - Акцент5 5" xfId="426"/>
    <cellStyle name="60% - Акцент5 5 2" xfId="427"/>
    <cellStyle name="60% - Акцент5 6" xfId="428"/>
    <cellStyle name="60% - Акцент5 6 2" xfId="429"/>
    <cellStyle name="60% - Акцент5 7" xfId="430"/>
    <cellStyle name="60% - Акцент5 7 2" xfId="431"/>
    <cellStyle name="60% - Акцент5 8" xfId="432"/>
    <cellStyle name="60% - Акцент5 8 2" xfId="433"/>
    <cellStyle name="60% - Акцент5 9" xfId="434"/>
    <cellStyle name="60% - Акцент5 9 2" xfId="435"/>
    <cellStyle name="60% - Акцент6 2" xfId="436"/>
    <cellStyle name="60% - Акцент6 2 2" xfId="437"/>
    <cellStyle name="60% - Акцент6 3" xfId="438"/>
    <cellStyle name="60% - Акцент6 3 2" xfId="439"/>
    <cellStyle name="60% - Акцент6 4" xfId="440"/>
    <cellStyle name="60% - Акцент6 4 2" xfId="441"/>
    <cellStyle name="60% - Акцент6 5" xfId="442"/>
    <cellStyle name="60% - Акцент6 5 2" xfId="443"/>
    <cellStyle name="60% - Акцент6 6" xfId="444"/>
    <cellStyle name="60% - Акцент6 6 2" xfId="445"/>
    <cellStyle name="60% - Акцент6 7" xfId="446"/>
    <cellStyle name="60% - Акцент6 7 2" xfId="447"/>
    <cellStyle name="60% - Акцент6 8" xfId="448"/>
    <cellStyle name="60% - Акцент6 8 2" xfId="449"/>
    <cellStyle name="60% - Акцент6 9" xfId="450"/>
    <cellStyle name="60% - Акцент6 9 2" xfId="451"/>
    <cellStyle name="_Model_RAB Мой" xfId="452"/>
    <cellStyle name="_Model_RAB Мой_46EE.2011(v1.0)" xfId="453"/>
    <cellStyle name="_Model_RAB Мой_ARMRAZR" xfId="454"/>
    <cellStyle name="_Model_RAB Мой_BALANCE.WARM.2011YEAR.NEW.UPDATE.SCHEME" xfId="455"/>
    <cellStyle name="_Model_RAB Мой_NADB.JNVLS.APTEKA.2011(v1.3.3)" xfId="456"/>
    <cellStyle name="_Model_RAB Мой_NADB.JNVLS.APTEKA.2011(v1.3.4)" xfId="457"/>
    <cellStyle name="_Model_RAB Мой_PREDEL.JKH.UTV.2011(v1.0.1)" xfId="458"/>
    <cellStyle name="_Model_RAB Мой_UPDATE.46EE.2011.TO.1.1" xfId="459"/>
    <cellStyle name="_Model_RAB Мой_UPDATE.BALANCE.WARM.2011YEAR.TO.1.1" xfId="460"/>
    <cellStyle name="_Model_RAB_MRSK_svod" xfId="461"/>
    <cellStyle name="_Model_RAB_MRSK_svod_46EE.2011(v1.0)" xfId="462"/>
    <cellStyle name="_Model_RAB_MRSK_svod_ARMRAZR" xfId="463"/>
    <cellStyle name="_Model_RAB_MRSK_svod_BALANCE.WARM.2011YEAR.NEW.UPDATE.SCHEME" xfId="464"/>
    <cellStyle name="_Model_RAB_MRSK_svod_NADB.JNVLS.APTEKA.2011(v1.3.3)" xfId="465"/>
    <cellStyle name="_Model_RAB_MRSK_svod_NADB.JNVLS.APTEKA.2011(v1.3.4)" xfId="466"/>
    <cellStyle name="_Model_RAB_MRSK_svod_PREDEL.JKH.UTV.2011(v1.0.1)" xfId="467"/>
    <cellStyle name="_Model_RAB_MRSK_svod_UPDATE.46EE.2011.TO.1.1" xfId="468"/>
    <cellStyle name="_Model_RAB_MRSK_svod_UPDATE.BALANCE.WARM.2011YEAR.TO.1.1" xfId="469"/>
    <cellStyle name="_ВО ОП ТЭС-ОТ- 2007" xfId="470"/>
    <cellStyle name="_ВФ ОАО ТЭС-ОТ- 2009" xfId="471"/>
    <cellStyle name="_Договор аренды ЯЭ с разбивкой" xfId="472"/>
    <cellStyle name="_Исходные данные для модели" xfId="473"/>
    <cellStyle name="_МОДЕЛЬ_1 (2)" xfId="474"/>
    <cellStyle name="_МОДЕЛЬ_1 (2)_46EE.2011(v1.0)" xfId="475"/>
    <cellStyle name="_МОДЕЛЬ_1 (2)_ARMRAZR" xfId="476"/>
    <cellStyle name="_МОДЕЛЬ_1 (2)_BALANCE.WARM.2011YEAR.NEW.UPDATE.SCHEME" xfId="477"/>
    <cellStyle name="_МОДЕЛЬ_1 (2)_NADB.JNVLS.APTEKA.2011(v1.3.3)" xfId="478"/>
    <cellStyle name="_МОДЕЛЬ_1 (2)_NADB.JNVLS.APTEKA.2011(v1.3.4)" xfId="479"/>
    <cellStyle name="_МОДЕЛЬ_1 (2)_PREDEL.JKH.UTV.2011(v1.0.1)" xfId="480"/>
    <cellStyle name="_МОДЕЛЬ_1 (2)_UPDATE.46EE.2011.TO.1.1" xfId="481"/>
    <cellStyle name="_МОДЕЛЬ_1 (2)_UPDATE.BALANCE.WARM.2011YEAR.TO.1.1" xfId="482"/>
    <cellStyle name="_НВВ 2009 постатейно свод по филиалам_09_02_09" xfId="483"/>
    <cellStyle name="_НВВ 2009 постатейно свод по филиалам_для Валентина" xfId="484"/>
    <cellStyle name="_ОТ ИД 2009" xfId="485"/>
    <cellStyle name="_Омск" xfId="486"/>
    <cellStyle name="_Предожение _ДБП_2009 г ( согласованные БП)  (2)" xfId="487"/>
    <cellStyle name="_Приложение МТС-3-КС" xfId="488"/>
    <cellStyle name="_Приложение-МТС--2-1" xfId="489"/>
    <cellStyle name="_Расчет RAB_22072008" xfId="490"/>
    <cellStyle name="_Расчет RAB_22072008_46EE.2011(v1.0)" xfId="491"/>
    <cellStyle name="_Расчет RAB_22072008_ARMRAZR" xfId="492"/>
    <cellStyle name="_Расчет RAB_22072008_BALANCE.WARM.2011YEAR.NEW.UPDATE.SCHEME" xfId="493"/>
    <cellStyle name="_Расчет RAB_22072008_NADB.JNVLS.APTEKA.2011(v1.3.3)" xfId="494"/>
    <cellStyle name="_Расчет RAB_22072008_NADB.JNVLS.APTEKA.2011(v1.3.4)" xfId="495"/>
    <cellStyle name="_Расчет RAB_22072008_PREDEL.JKH.UTV.2011(v1.0.1)" xfId="496"/>
    <cellStyle name="_Расчет RAB_22072008_UPDATE.46EE.2011.TO.1.1" xfId="497"/>
    <cellStyle name="_Расчет RAB_22072008_UPDATE.BALANCE.WARM.2011YEAR.TO.1.1" xfId="498"/>
    <cellStyle name="_Расчет RAB_Лен и МОЭСК_с 2010 года_14.04.2009_со сглаж_version 3.0_без ФСК" xfId="499"/>
    <cellStyle name="_Расчет RAB_Лен и МОЭСК_с 2010 года_14.04.2009_со сглаж_version 3.0_без ФСК_46EE.2011(v1.0)" xfId="500"/>
    <cellStyle name="_Расчет RAB_Лен и МОЭСК_с 2010 года_14.04.2009_со сглаж_version 3.0_без ФСК_ARMRAZR" xfId="501"/>
    <cellStyle name="_Расчет RAB_Лен и МОЭСК_с 2010 года_14.04.2009_со сглаж_version 3.0_без ФСК_BALANCE.WARM.2011YEAR.NEW.UPDATE.SCHEME" xfId="502"/>
    <cellStyle name="_Расчет RAB_Лен и МОЭСК_с 2010 года_14.04.2009_со сглаж_version 3.0_без ФСК_NADB.JNVLS.APTEKA.2011(v1.3.3)" xfId="503"/>
    <cellStyle name="_Расчет RAB_Лен и МОЭСК_с 2010 года_14.04.2009_со сглаж_version 3.0_без ФСК_NADB.JNVLS.APTEKA.2011(v1.3.4)" xfId="504"/>
    <cellStyle name="_Расчет RAB_Лен и МОЭСК_с 2010 года_14.04.2009_со сглаж_version 3.0_без ФСК_PREDEL.JKH.UTV.2011(v1.0.1)" xfId="505"/>
    <cellStyle name="_Расчет RAB_Лен и МОЭСК_с 2010 года_14.04.2009_со сглаж_version 3.0_без ФСК_UPDATE.46EE.2011.TO.1.1" xfId="506"/>
    <cellStyle name="_Расчет RAB_Лен и МОЭСК_с 2010 года_14.04.2009_со сглаж_version 3.0_без ФСК_UPDATE.BALANCE.WARM.2011YEAR.TO.1.1" xfId="507"/>
    <cellStyle name="_Свод по ИПР (2)" xfId="508"/>
    <cellStyle name="_Форма 6  РТК.xls(отчет по Адр пр. ЛО)" xfId="509"/>
    <cellStyle name="_Формат разбивки по МРСК_РСК" xfId="510"/>
    <cellStyle name="_Формат_для Согласования" xfId="511"/>
    <cellStyle name="_выручка по присоединениям2" xfId="512"/>
    <cellStyle name="_пр 5 тариф RAB" xfId="513"/>
    <cellStyle name="_пр 5 тариф RAB_46EE.2011(v1.0)" xfId="514"/>
    <cellStyle name="_пр 5 тариф RAB_ARMRAZR" xfId="515"/>
    <cellStyle name="_пр 5 тариф RAB_BALANCE.WARM.2011YEAR.NEW.UPDATE.SCHEME" xfId="516"/>
    <cellStyle name="_пр 5 тариф RAB_NADB.JNVLS.APTEKA.2011(v1.3.3)" xfId="517"/>
    <cellStyle name="_пр 5 тариф RAB_NADB.JNVLS.APTEKA.2011(v1.3.4)" xfId="518"/>
    <cellStyle name="_пр 5 тариф RAB_PREDEL.JKH.UTV.2011(v1.0.1)" xfId="519"/>
    <cellStyle name="_пр 5 тариф RAB_UPDATE.46EE.2011.TO.1.1" xfId="520"/>
    <cellStyle name="_пр 5 тариф RAB_UPDATE.BALANCE.WARM.2011YEAR.TO.1.1" xfId="521"/>
    <cellStyle name="_таблицы для расчетов28-04-08_2006-2009_прибыль корр_по ИА" xfId="522"/>
    <cellStyle name="_таблицы для расчетов28-04-08_2006-2009с ИА" xfId="523"/>
    <cellStyle name="_экон.форм-т ВО 1 с разбивкой" xfId="524"/>
    <cellStyle name="Accent1" xfId="525"/>
    <cellStyle name="Accent2" xfId="526"/>
    <cellStyle name="Accent3" xfId="527"/>
    <cellStyle name="Accent4" xfId="528"/>
    <cellStyle name="Accent5" xfId="529"/>
    <cellStyle name="Accent6" xfId="530"/>
    <cellStyle name="Bad" xfId="531"/>
    <cellStyle name="Calculation" xfId="532"/>
    <cellStyle name="Check Cell" xfId="533"/>
    <cellStyle name="Comma [0]_irl tel sep5" xfId="534"/>
    <cellStyle name="Comma0" xfId="535"/>
    <cellStyle name="Comma_irl tel sep5" xfId="536"/>
    <cellStyle name="Currency [0]" xfId="537"/>
    <cellStyle name="Currency [0] 2" xfId="538"/>
    <cellStyle name="Currency [0] 2 2" xfId="539"/>
    <cellStyle name="Currency [0] 2 3" xfId="540"/>
    <cellStyle name="Currency [0] 2 4" xfId="541"/>
    <cellStyle name="Currency [0] 2 5" xfId="542"/>
    <cellStyle name="Currency [0] 2 6" xfId="543"/>
    <cellStyle name="Currency [0] 2 7" xfId="544"/>
    <cellStyle name="Currency [0] 2 8" xfId="545"/>
    <cellStyle name="Currency [0] 3" xfId="546"/>
    <cellStyle name="Currency [0] 3 2" xfId="547"/>
    <cellStyle name="Currency [0] 3 3" xfId="548"/>
    <cellStyle name="Currency [0] 3 4" xfId="549"/>
    <cellStyle name="Currency [0] 3 5" xfId="550"/>
    <cellStyle name="Currency [0] 3 6" xfId="551"/>
    <cellStyle name="Currency [0] 3 7" xfId="552"/>
    <cellStyle name="Currency [0] 3 8" xfId="553"/>
    <cellStyle name="Currency [0] 4" xfId="554"/>
    <cellStyle name="Currency [0] 4 2" xfId="555"/>
    <cellStyle name="Currency [0] 4 3" xfId="556"/>
    <cellStyle name="Currency [0] 4 4" xfId="557"/>
    <cellStyle name="Currency [0] 4 5" xfId="558"/>
    <cellStyle name="Currency [0] 4 6" xfId="559"/>
    <cellStyle name="Currency [0] 4 7" xfId="560"/>
    <cellStyle name="Currency [0] 4 8" xfId="561"/>
    <cellStyle name="Currency [0] 5" xfId="562"/>
    <cellStyle name="Currency [0] 5 2" xfId="563"/>
    <cellStyle name="Currency [0] 5 3" xfId="564"/>
    <cellStyle name="Currency [0] 5 4" xfId="565"/>
    <cellStyle name="Currency [0] 5 5" xfId="566"/>
    <cellStyle name="Currency [0] 5 6" xfId="567"/>
    <cellStyle name="Currency [0] 5 7" xfId="568"/>
    <cellStyle name="Currency [0] 5 8" xfId="569"/>
    <cellStyle name="Currency [0] 6" xfId="570"/>
    <cellStyle name="Currency [0] 6 2" xfId="571"/>
    <cellStyle name="Currency [0] 7" xfId="572"/>
    <cellStyle name="Currency [0] 7 2" xfId="573"/>
    <cellStyle name="Currency [0] 8" xfId="574"/>
    <cellStyle name="Currency [0] 8 2" xfId="575"/>
    <cellStyle name="Currency0" xfId="576"/>
    <cellStyle name="Currency_irl tel sep5" xfId="577"/>
    <cellStyle name="Date" xfId="578"/>
    <cellStyle name="Dates" xfId="579"/>
    <cellStyle name="E-mail" xfId="580"/>
    <cellStyle name="Euro" xfId="581"/>
    <cellStyle name="Explanatory Text" xfId="582"/>
    <cellStyle name="F2" xfId="583"/>
    <cellStyle name="F3" xfId="584"/>
    <cellStyle name="F4" xfId="585"/>
    <cellStyle name="F5" xfId="586"/>
    <cellStyle name="F6" xfId="587"/>
    <cellStyle name="F7" xfId="588"/>
    <cellStyle name="F8" xfId="589"/>
    <cellStyle name="Fixed" xfId="590"/>
    <cellStyle name="Good" xfId="591"/>
    <cellStyle name="Heading" xfId="592"/>
    <cellStyle name="Heading 1" xfId="593"/>
    <cellStyle name="Heading 2" xfId="594"/>
    <cellStyle name="Heading 3" xfId="595"/>
    <cellStyle name="Heading 4" xfId="596"/>
    <cellStyle name="Heading2" xfId="597"/>
    <cellStyle name="Input" xfId="598"/>
    <cellStyle name="Inputs" xfId="599"/>
    <cellStyle name="Inputs (const)" xfId="600"/>
    <cellStyle name="Inputs Co" xfId="601"/>
    <cellStyle name="Inputs_46EE.2011(v1.0)" xfId="602"/>
    <cellStyle name="Linked Cell" xfId="603"/>
    <cellStyle name="Neutral" xfId="604"/>
    <cellStyle name="normal" xfId="605"/>
    <cellStyle name="Normal 2" xfId="606"/>
    <cellStyle name="normal 3" xfId="607"/>
    <cellStyle name="normal 4" xfId="608"/>
    <cellStyle name="normal 5" xfId="609"/>
    <cellStyle name="normal 6" xfId="610"/>
    <cellStyle name="normal 7" xfId="611"/>
    <cellStyle name="normal 8" xfId="612"/>
    <cellStyle name="normal 9" xfId="613"/>
    <cellStyle name="Normal1" xfId="614"/>
    <cellStyle name="normal_1" xfId="615"/>
    <cellStyle name="normбlnм_laroux" xfId="616"/>
    <cellStyle name="Note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’ћѓћ‚›‰" xfId="664"/>
    <cellStyle name="Áĺççŕůčňíűé" xfId="665"/>
    <cellStyle name="Äĺíĺćíűé [0]_(ňŕá 3č)" xfId="666"/>
    <cellStyle name="Äĺíĺćíűé_(ňŕá 3č)" xfId="667"/>
    <cellStyle name="Çŕůčňíűé" xfId="668"/>
    <cellStyle name="Îáű÷íűé__FES" xfId="669"/>
    <cellStyle name="Îňęđűâŕâřŕ˙ń˙ ăčďĺđńńűëęŕ" xfId="670"/>
    <cellStyle name="Ôčíŕíńîâűé [0]_(ňŕá 3č)" xfId="671"/>
    <cellStyle name="Ôčíŕíńîâűé_(ňŕá 3č)" xfId="672"/>
    <cellStyle name="Ăčďĺđńńűëęŕ" xfId="673"/>
    <cellStyle name="Џђћ–…ќ’ќ›‰" xfId="674"/>
    <cellStyle name="Акцент1 2" xfId="675"/>
    <cellStyle name="Акцент1 2 2" xfId="676"/>
    <cellStyle name="Акцент1 3" xfId="677"/>
    <cellStyle name="Акцент1 3 2" xfId="678"/>
    <cellStyle name="Акцент1 4" xfId="679"/>
    <cellStyle name="Акцент1 4 2" xfId="680"/>
    <cellStyle name="Акцент1 5" xfId="681"/>
    <cellStyle name="Акцент1 5 2" xfId="682"/>
    <cellStyle name="Акцент1 6" xfId="683"/>
    <cellStyle name="Акцент1 6 2" xfId="684"/>
    <cellStyle name="Акцент1 7" xfId="685"/>
    <cellStyle name="Акцент1 7 2" xfId="686"/>
    <cellStyle name="Акцент1 8" xfId="687"/>
    <cellStyle name="Акцент1 8 2" xfId="688"/>
    <cellStyle name="Акцент1 9" xfId="689"/>
    <cellStyle name="Акцент1 9 2" xfId="690"/>
    <cellStyle name="Акцент2 2" xfId="691"/>
    <cellStyle name="Акцент2 2 2" xfId="692"/>
    <cellStyle name="Акцент2 3" xfId="693"/>
    <cellStyle name="Акцент2 3 2" xfId="694"/>
    <cellStyle name="Акцент2 4" xfId="695"/>
    <cellStyle name="Акцент2 4 2" xfId="696"/>
    <cellStyle name="Акцент2 5" xfId="697"/>
    <cellStyle name="Акцент2 5 2" xfId="698"/>
    <cellStyle name="Акцент2 6" xfId="699"/>
    <cellStyle name="Акцент2 6 2" xfId="700"/>
    <cellStyle name="Акцент2 7" xfId="701"/>
    <cellStyle name="Акцент2 7 2" xfId="702"/>
    <cellStyle name="Акцент2 8" xfId="703"/>
    <cellStyle name="Акцент2 8 2" xfId="704"/>
    <cellStyle name="Акцент2 9" xfId="705"/>
    <cellStyle name="Акцент2 9 2" xfId="706"/>
    <cellStyle name="Акцент3 2" xfId="707"/>
    <cellStyle name="Акцент3 2 2" xfId="708"/>
    <cellStyle name="Акцент3 3" xfId="709"/>
    <cellStyle name="Акцент3 3 2" xfId="710"/>
    <cellStyle name="Акцент3 4" xfId="711"/>
    <cellStyle name="Акцент3 4 2" xfId="712"/>
    <cellStyle name="Акцент3 5" xfId="713"/>
    <cellStyle name="Акцент3 5 2" xfId="714"/>
    <cellStyle name="Акцент3 6" xfId="715"/>
    <cellStyle name="Акцент3 6 2" xfId="716"/>
    <cellStyle name="Акцент3 7" xfId="717"/>
    <cellStyle name="Акцент3 7 2" xfId="718"/>
    <cellStyle name="Акцент3 8" xfId="719"/>
    <cellStyle name="Акцент3 8 2" xfId="720"/>
    <cellStyle name="Акцент3 9" xfId="721"/>
    <cellStyle name="Акцент3 9 2" xfId="722"/>
    <cellStyle name="Акцент4 2" xfId="723"/>
    <cellStyle name="Акцент4 2 2" xfId="724"/>
    <cellStyle name="Акцент4 3" xfId="725"/>
    <cellStyle name="Акцент4 3 2" xfId="726"/>
    <cellStyle name="Акцент4 4" xfId="727"/>
    <cellStyle name="Акцент4 4 2" xfId="728"/>
    <cellStyle name="Акцент4 5" xfId="729"/>
    <cellStyle name="Акцент4 5 2" xfId="730"/>
    <cellStyle name="Акцент4 6" xfId="731"/>
    <cellStyle name="Акцент4 6 2" xfId="732"/>
    <cellStyle name="Акцент4 7" xfId="733"/>
    <cellStyle name="Акцент4 7 2" xfId="734"/>
    <cellStyle name="Акцент4 8" xfId="735"/>
    <cellStyle name="Акцент4 8 2" xfId="736"/>
    <cellStyle name="Акцент4 9" xfId="737"/>
    <cellStyle name="Акцент4 9 2" xfId="738"/>
    <cellStyle name="Акцент5 2" xfId="739"/>
    <cellStyle name="Акцент5 2 2" xfId="740"/>
    <cellStyle name="Акцент5 3" xfId="741"/>
    <cellStyle name="Акцент5 3 2" xfId="742"/>
    <cellStyle name="Акцент5 4" xfId="743"/>
    <cellStyle name="Акцент5 4 2" xfId="744"/>
    <cellStyle name="Акцент5 5" xfId="745"/>
    <cellStyle name="Акцент5 5 2" xfId="746"/>
    <cellStyle name="Акцент5 6" xfId="747"/>
    <cellStyle name="Акцент5 6 2" xfId="748"/>
    <cellStyle name="Акцент5 7" xfId="749"/>
    <cellStyle name="Акцент5 7 2" xfId="750"/>
    <cellStyle name="Акцент5 8" xfId="751"/>
    <cellStyle name="Акцент5 8 2" xfId="752"/>
    <cellStyle name="Акцент5 9" xfId="753"/>
    <cellStyle name="Акцент5 9 2" xfId="754"/>
    <cellStyle name="Акцент6 2" xfId="755"/>
    <cellStyle name="Акцент6 2 2" xfId="756"/>
    <cellStyle name="Акцент6 3" xfId="757"/>
    <cellStyle name="Акцент6 3 2" xfId="758"/>
    <cellStyle name="Акцент6 4" xfId="759"/>
    <cellStyle name="Акцент6 4 2" xfId="760"/>
    <cellStyle name="Акцент6 5" xfId="761"/>
    <cellStyle name="Акцент6 5 2" xfId="762"/>
    <cellStyle name="Акцент6 6" xfId="763"/>
    <cellStyle name="Акцент6 6 2" xfId="764"/>
    <cellStyle name="Акцент6 7" xfId="765"/>
    <cellStyle name="Акцент6 7 2" xfId="766"/>
    <cellStyle name="Акцент6 8" xfId="767"/>
    <cellStyle name="Акцент6 8 2" xfId="768"/>
    <cellStyle name="Акцент6 9" xfId="769"/>
    <cellStyle name="Акцент6 9 2" xfId="770"/>
    <cellStyle name="Беззащитный" xfId="771"/>
    <cellStyle name="Ввод  2" xfId="772"/>
    <cellStyle name="Ввод  2 2" xfId="773"/>
    <cellStyle name="Ввод  2_46EE.2011(v1.0)" xfId="774"/>
    <cellStyle name="Ввод  3" xfId="775"/>
    <cellStyle name="Ввод  3 2" xfId="776"/>
    <cellStyle name="Ввод  3_46EE.2011(v1.0)" xfId="777"/>
    <cellStyle name="Ввод  4" xfId="778"/>
    <cellStyle name="Ввод  4 2" xfId="779"/>
    <cellStyle name="Ввод  4_46EE.2011(v1.0)" xfId="780"/>
    <cellStyle name="Ввод  5" xfId="781"/>
    <cellStyle name="Ввод  5 2" xfId="782"/>
    <cellStyle name="Ввод  5_46EE.2011(v1.0)" xfId="783"/>
    <cellStyle name="Ввод  6" xfId="784"/>
    <cellStyle name="Ввод  6 2" xfId="785"/>
    <cellStyle name="Ввод  6_46EE.2011(v1.0)" xfId="786"/>
    <cellStyle name="Ввод  7" xfId="787"/>
    <cellStyle name="Ввод  7 2" xfId="788"/>
    <cellStyle name="Ввод  7_46EE.2011(v1.0)" xfId="789"/>
    <cellStyle name="Ввод  8" xfId="790"/>
    <cellStyle name="Ввод  8 2" xfId="791"/>
    <cellStyle name="Ввод  8_46EE.2011(v1.0)" xfId="792"/>
    <cellStyle name="Ввод  9" xfId="793"/>
    <cellStyle name="Ввод  9 2" xfId="794"/>
    <cellStyle name="Ввод  9_46EE.2011(v1.0)" xfId="795"/>
    <cellStyle name="Вывод 2" xfId="796"/>
    <cellStyle name="Вывод 2 2" xfId="797"/>
    <cellStyle name="Вывод 2_46EE.2011(v1.0)" xfId="798"/>
    <cellStyle name="Вывод 3" xfId="799"/>
    <cellStyle name="Вывод 3 2" xfId="800"/>
    <cellStyle name="Вывод 3_46EE.2011(v1.0)" xfId="801"/>
    <cellStyle name="Вывод 4" xfId="802"/>
    <cellStyle name="Вывод 4 2" xfId="803"/>
    <cellStyle name="Вывод 4_46EE.2011(v1.0)" xfId="804"/>
    <cellStyle name="Вывод 5" xfId="805"/>
    <cellStyle name="Вывод 5 2" xfId="806"/>
    <cellStyle name="Вывод 5_46EE.2011(v1.0)" xfId="807"/>
    <cellStyle name="Вывод 6" xfId="808"/>
    <cellStyle name="Вывод 6 2" xfId="809"/>
    <cellStyle name="Вывод 6_46EE.2011(v1.0)" xfId="810"/>
    <cellStyle name="Вывод 7" xfId="811"/>
    <cellStyle name="Вывод 7 2" xfId="812"/>
    <cellStyle name="Вывод 7_46EE.2011(v1.0)" xfId="813"/>
    <cellStyle name="Вывод 8" xfId="814"/>
    <cellStyle name="Вывод 8 2" xfId="815"/>
    <cellStyle name="Вывод 8_46EE.2011(v1.0)" xfId="816"/>
    <cellStyle name="Вывод 9" xfId="817"/>
    <cellStyle name="Вывод 9 2" xfId="818"/>
    <cellStyle name="Вывод 9_46EE.2011(v1.0)" xfId="819"/>
    <cellStyle name="Вычисление 2" xfId="820"/>
    <cellStyle name="Вычисление 2 2" xfId="821"/>
    <cellStyle name="Вычисление 2_46EE.2011(v1.0)" xfId="822"/>
    <cellStyle name="Вычисление 3" xfId="823"/>
    <cellStyle name="Вычисление 3 2" xfId="824"/>
    <cellStyle name="Вычисление 3_46EE.2011(v1.0)" xfId="825"/>
    <cellStyle name="Вычисление 4" xfId="826"/>
    <cellStyle name="Вычисление 4 2" xfId="827"/>
    <cellStyle name="Вычисление 4_46EE.2011(v1.0)" xfId="828"/>
    <cellStyle name="Вычисление 5" xfId="829"/>
    <cellStyle name="Вычисление 5 2" xfId="830"/>
    <cellStyle name="Вычисление 5_46EE.2011(v1.0)" xfId="831"/>
    <cellStyle name="Вычисление 6" xfId="832"/>
    <cellStyle name="Вычисление 6 2" xfId="833"/>
    <cellStyle name="Вычисление 6_46EE.2011(v1.0)" xfId="834"/>
    <cellStyle name="Вычисление 7" xfId="835"/>
    <cellStyle name="Вычисление 7 2" xfId="836"/>
    <cellStyle name="Вычисление 7_46EE.2011(v1.0)" xfId="837"/>
    <cellStyle name="Вычисление 8" xfId="838"/>
    <cellStyle name="Вычисление 8 2" xfId="839"/>
    <cellStyle name="Вычисление 8_46EE.2011(v1.0)" xfId="840"/>
    <cellStyle name="Вычисление 9" xfId="841"/>
    <cellStyle name="Вычисление 9 2" xfId="842"/>
    <cellStyle name="Вычисление 9_46EE.2011(v1.0)" xfId="843"/>
    <cellStyle name="Гиперссылка 2" xfId="844"/>
    <cellStyle name="Гиперссылка 3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Денежный 2" xfId="855"/>
    <cellStyle name="ЗАГОЛОВОК1" xfId="856"/>
    <cellStyle name="ЗАГОЛОВОК2" xfId="857"/>
    <cellStyle name="Заголовок 1" xfId="858"/>
    <cellStyle name="Заголовок 1 2" xfId="859"/>
    <cellStyle name="Заголовок 1 2 2" xfId="860"/>
    <cellStyle name="Заголовок 1 2_46EE.2011(v1.0)" xfId="861"/>
    <cellStyle name="Заголовок 1 3" xfId="862"/>
    <cellStyle name="Заголовок 1 3 2" xfId="863"/>
    <cellStyle name="Заголовок 1 3_46EE.2011(v1.0)" xfId="864"/>
    <cellStyle name="Заголовок 1 4" xfId="865"/>
    <cellStyle name="Заголовок 1 4 2" xfId="866"/>
    <cellStyle name="Заголовок 1 4_46EE.2011(v1.0)" xfId="867"/>
    <cellStyle name="Заголовок 1 5" xfId="868"/>
    <cellStyle name="Заголовок 1 5 2" xfId="869"/>
    <cellStyle name="Заголовок 1 5_46EE.2011(v1.0)" xfId="870"/>
    <cellStyle name="Заголовок 1 6" xfId="871"/>
    <cellStyle name="Заголовок 1 6 2" xfId="872"/>
    <cellStyle name="Заголовок 1 6_46EE.2011(v1.0)" xfId="873"/>
    <cellStyle name="Заголовок 1 7" xfId="874"/>
    <cellStyle name="Заголовок 1 7 2" xfId="875"/>
    <cellStyle name="Заголовок 1 7_46EE.2011(v1.0)" xfId="876"/>
    <cellStyle name="Заголовок 1 8" xfId="877"/>
    <cellStyle name="Заголовок 1 8 2" xfId="878"/>
    <cellStyle name="Заголовок 1 8_46EE.2011(v1.0)" xfId="879"/>
    <cellStyle name="Заголовок 1 9" xfId="880"/>
    <cellStyle name="Заголовок 1 9 2" xfId="881"/>
    <cellStyle name="Заголовок 1 9_46EE.2011(v1.0)" xfId="882"/>
    <cellStyle name="Заголовок 2 2" xfId="883"/>
    <cellStyle name="Заголовок 2 2 2" xfId="884"/>
    <cellStyle name="Заголовок 2 2_46EE.2011(v1.0)" xfId="885"/>
    <cellStyle name="Заголовок 2 3" xfId="886"/>
    <cellStyle name="Заголовок 2 3 2" xfId="887"/>
    <cellStyle name="Заголовок 2 3_46EE.2011(v1.0)" xfId="888"/>
    <cellStyle name="Заголовок 2 4" xfId="889"/>
    <cellStyle name="Заголовок 2 4 2" xfId="890"/>
    <cellStyle name="Заголовок 2 4_46EE.2011(v1.0)" xfId="891"/>
    <cellStyle name="Заголовок 2 5" xfId="892"/>
    <cellStyle name="Заголовок 2 5 2" xfId="893"/>
    <cellStyle name="Заголовок 2 5_46EE.2011(v1.0)" xfId="894"/>
    <cellStyle name="Заголовок 2 6" xfId="895"/>
    <cellStyle name="Заголовок 2 6 2" xfId="896"/>
    <cellStyle name="Заголовок 2 6_46EE.2011(v1.0)" xfId="897"/>
    <cellStyle name="Заголовок 2 7" xfId="898"/>
    <cellStyle name="Заголовок 2 7 2" xfId="899"/>
    <cellStyle name="Заголовок 2 7_46EE.2011(v1.0)" xfId="900"/>
    <cellStyle name="Заголовок 2 8" xfId="901"/>
    <cellStyle name="Заголовок 2 8 2" xfId="902"/>
    <cellStyle name="Заголовок 2 8_46EE.2011(v1.0)" xfId="903"/>
    <cellStyle name="Заголовок 2 9" xfId="904"/>
    <cellStyle name="Заголовок 2 9 2" xfId="905"/>
    <cellStyle name="Заголовок 2 9_46EE.2011(v1.0)" xfId="906"/>
    <cellStyle name="Заголовок 3 2" xfId="907"/>
    <cellStyle name="Заголовок 3 2 2" xfId="908"/>
    <cellStyle name="Заголовок 3 2_46EE.2011(v1.0)" xfId="909"/>
    <cellStyle name="Заголовок 3 3" xfId="910"/>
    <cellStyle name="Заголовок 3 3 2" xfId="911"/>
    <cellStyle name="Заголовок 3 3_46EE.2011(v1.0)" xfId="912"/>
    <cellStyle name="Заголовок 3 4" xfId="913"/>
    <cellStyle name="Заголовок 3 4 2" xfId="914"/>
    <cellStyle name="Заголовок 3 4_46EE.2011(v1.0)" xfId="915"/>
    <cellStyle name="Заголовок 3 5" xfId="916"/>
    <cellStyle name="Заголовок 3 5 2" xfId="917"/>
    <cellStyle name="Заголовок 3 5_46EE.2011(v1.0)" xfId="918"/>
    <cellStyle name="Заголовок 3 6" xfId="919"/>
    <cellStyle name="Заголовок 3 6 2" xfId="920"/>
    <cellStyle name="Заголовок 3 6_46EE.2011(v1.0)" xfId="921"/>
    <cellStyle name="Заголовок 3 7" xfId="922"/>
    <cellStyle name="Заголовок 3 7 2" xfId="923"/>
    <cellStyle name="Заголовок 3 7_46EE.2011(v1.0)" xfId="924"/>
    <cellStyle name="Заголовок 3 8" xfId="925"/>
    <cellStyle name="Заголовок 3 8 2" xfId="926"/>
    <cellStyle name="Заголовок 3 8_46EE.2011(v1.0)" xfId="927"/>
    <cellStyle name="Заголовок 3 9" xfId="928"/>
    <cellStyle name="Заголовок 3 9 2" xfId="929"/>
    <cellStyle name="Заголовок 3 9_46EE.2011(v1.0)" xfId="930"/>
    <cellStyle name="Заголовок 4 2" xfId="931"/>
    <cellStyle name="Заголовок 4 2 2" xfId="932"/>
    <cellStyle name="Заголовок 4 3" xfId="933"/>
    <cellStyle name="Заголовок 4 3 2" xfId="934"/>
    <cellStyle name="Заголовок 4 4" xfId="935"/>
    <cellStyle name="Заголовок 4 4 2" xfId="936"/>
    <cellStyle name="Заголовок 4 5" xfId="937"/>
    <cellStyle name="Заголовок 4 5 2" xfId="938"/>
    <cellStyle name="Заголовок 4 6" xfId="939"/>
    <cellStyle name="Заголовок 4 6 2" xfId="940"/>
    <cellStyle name="Заголовок 4 7" xfId="941"/>
    <cellStyle name="Заголовок 4 7 2" xfId="942"/>
    <cellStyle name="Заголовок 4 8" xfId="943"/>
    <cellStyle name="Заголовок 4 8 2" xfId="944"/>
    <cellStyle name="Заголовок 4 9" xfId="945"/>
    <cellStyle name="Заголовок 4 9 2" xfId="946"/>
    <cellStyle name="ЗаголовокСтолбца" xfId="947"/>
    <cellStyle name="Защитный" xfId="948"/>
    <cellStyle name="Значение" xfId="949"/>
    <cellStyle name="Зоголовок" xfId="950"/>
    <cellStyle name="ИТОГОВЫЙ" xfId="951"/>
    <cellStyle name="ИТОГОВЫЙ 2" xfId="952"/>
    <cellStyle name="ИТОГОВЫЙ 3" xfId="953"/>
    <cellStyle name="ИТОГОВЫЙ 4" xfId="954"/>
    <cellStyle name="ИТОГОВЫЙ 5" xfId="955"/>
    <cellStyle name="ИТОГОВЫЙ 6" xfId="956"/>
    <cellStyle name="ИТОГОВЫЙ 7" xfId="957"/>
    <cellStyle name="ИТОГОВЫЙ 8" xfId="958"/>
    <cellStyle name="ИТОГОВЫЙ_1" xfId="959"/>
    <cellStyle name="Итог 2" xfId="960"/>
    <cellStyle name="Итог 2 2" xfId="961"/>
    <cellStyle name="Итог 2_46EE.2011(v1.0)" xfId="962"/>
    <cellStyle name="Итог 3" xfId="963"/>
    <cellStyle name="Итог 3 2" xfId="964"/>
    <cellStyle name="Итог 3_46EE.2011(v1.0)" xfId="965"/>
    <cellStyle name="Итог 4" xfId="966"/>
    <cellStyle name="Итог 4 2" xfId="967"/>
    <cellStyle name="Итог 4_46EE.2011(v1.0)" xfId="968"/>
    <cellStyle name="Итог 5" xfId="969"/>
    <cellStyle name="Итог 5 2" xfId="970"/>
    <cellStyle name="Итог 5_46EE.2011(v1.0)" xfId="971"/>
    <cellStyle name="Итог 6" xfId="972"/>
    <cellStyle name="Итог 6 2" xfId="973"/>
    <cellStyle name="Итог 6_46EE.2011(v1.0)" xfId="974"/>
    <cellStyle name="Итог 7" xfId="975"/>
    <cellStyle name="Итог 7 2" xfId="976"/>
    <cellStyle name="Итог 7_46EE.2011(v1.0)" xfId="977"/>
    <cellStyle name="Итог 8" xfId="978"/>
    <cellStyle name="Итог 8 2" xfId="979"/>
    <cellStyle name="Итог 8_46EE.2011(v1.0)" xfId="980"/>
    <cellStyle name="Итог 9" xfId="981"/>
    <cellStyle name="Итог 9 2" xfId="982"/>
    <cellStyle name="Итог 9_46EE.2011(v1.0)" xfId="983"/>
    <cellStyle name="Итого" xfId="984"/>
    <cellStyle name="Контрольная ячейка 2" xfId="985"/>
    <cellStyle name="Контрольная ячейка 2 2" xfId="986"/>
    <cellStyle name="Контрольная ячейка 2_46EE.2011(v1.0)" xfId="987"/>
    <cellStyle name="Контрольная ячейка 3" xfId="988"/>
    <cellStyle name="Контрольная ячейка 3 2" xfId="989"/>
    <cellStyle name="Контрольная ячейка 3_46EE.2011(v1.0)" xfId="990"/>
    <cellStyle name="Контрольная ячейка 4" xfId="991"/>
    <cellStyle name="Контрольная ячейка 4 2" xfId="992"/>
    <cellStyle name="Контрольная ячейка 4_46EE.2011(v1.0)" xfId="993"/>
    <cellStyle name="Контрольная ячейка 5" xfId="994"/>
    <cellStyle name="Контрольная ячейка 5 2" xfId="995"/>
    <cellStyle name="Контрольная ячейка 5_46EE.2011(v1.0)" xfId="996"/>
    <cellStyle name="Контрольная ячейка 6" xfId="997"/>
    <cellStyle name="Контрольная ячейка 6 2" xfId="998"/>
    <cellStyle name="Контрольная ячейка 6_46EE.2011(v1.0)" xfId="999"/>
    <cellStyle name="Контрольная ячейка 7" xfId="1000"/>
    <cellStyle name="Контрольная ячейка 7 2" xfId="1001"/>
    <cellStyle name="Контрольная ячейка 7_46EE.2011(v1.0)" xfId="1002"/>
    <cellStyle name="Контрольная ячейка 8" xfId="1003"/>
    <cellStyle name="Контрольная ячейка 8 2" xfId="1004"/>
    <cellStyle name="Контрольная ячейка 8_46EE.2011(v1.0)" xfId="1005"/>
    <cellStyle name="Контрольная ячейка 9" xfId="1006"/>
    <cellStyle name="Контрольная ячейка 9 2" xfId="1007"/>
    <cellStyle name="Контрольная ячейка 9_46EE.2011(v1.0)" xfId="1008"/>
    <cellStyle name="Мои наименования показателей" xfId="1009"/>
    <cellStyle name="Мои наименования показателей 2" xfId="1010"/>
    <cellStyle name="Мои наименования показателей 2 2" xfId="1011"/>
    <cellStyle name="Мои наименования показателей 2 3" xfId="1012"/>
    <cellStyle name="Мои наименования показателей 2 4" xfId="1013"/>
    <cellStyle name="Мои наименования показателей 2 5" xfId="1014"/>
    <cellStyle name="Мои наименования показателей 2 6" xfId="1015"/>
    <cellStyle name="Мои наименования показателей 2 7" xfId="1016"/>
    <cellStyle name="Мои наименования показателей 2 8" xfId="1017"/>
    <cellStyle name="Мои наименования показателей 2_1" xfId="1018"/>
    <cellStyle name="Мои наименования показателей 3" xfId="1019"/>
    <cellStyle name="Мои наименования показателей 3 2" xfId="1020"/>
    <cellStyle name="Мои наименования показателей 3 3" xfId="1021"/>
    <cellStyle name="Мои наименования показателей 3 4" xfId="1022"/>
    <cellStyle name="Мои наименования показателей 3 5" xfId="1023"/>
    <cellStyle name="Мои наименования показателей 3 6" xfId="1024"/>
    <cellStyle name="Мои наименования показателей 3 7" xfId="1025"/>
    <cellStyle name="Мои наименования показателей 3 8" xfId="1026"/>
    <cellStyle name="Мои наименования показателей 3_1" xfId="1027"/>
    <cellStyle name="Мои наименования показателей 4" xfId="1028"/>
    <cellStyle name="Мои наименования показателей 4 2" xfId="1029"/>
    <cellStyle name="Мои наименования показателей 4 3" xfId="1030"/>
    <cellStyle name="Мои наименования показателей 4 4" xfId="1031"/>
    <cellStyle name="Мои наименования показателей 4 5" xfId="1032"/>
    <cellStyle name="Мои наименования показателей 4 6" xfId="1033"/>
    <cellStyle name="Мои наименования показателей 4 7" xfId="1034"/>
    <cellStyle name="Мои наименования показателей 4 8" xfId="1035"/>
    <cellStyle name="Мои наименования показателей 4_1" xfId="1036"/>
    <cellStyle name="Мои наименования показателей 5" xfId="1037"/>
    <cellStyle name="Мои наименования показателей 5 2" xfId="1038"/>
    <cellStyle name="Мои наименования показателей 5 3" xfId="1039"/>
    <cellStyle name="Мои наименования показателей 5 4" xfId="1040"/>
    <cellStyle name="Мои наименования показателей 5 5" xfId="1041"/>
    <cellStyle name="Мои наименования показателей 5 6" xfId="1042"/>
    <cellStyle name="Мои наименования показателей 5 7" xfId="1043"/>
    <cellStyle name="Мои наименования показателей 5 8" xfId="1044"/>
    <cellStyle name="Мои наименования показателей 5_1" xfId="1045"/>
    <cellStyle name="Мои наименования показателей 6" xfId="1046"/>
    <cellStyle name="Мои наименования показателей 6 2" xfId="1047"/>
    <cellStyle name="Мои наименования показателей 6_46EE.2011(v1.0)" xfId="1048"/>
    <cellStyle name="Мои наименования показателей 7" xfId="1049"/>
    <cellStyle name="Мои наименования показателей 7 2" xfId="1050"/>
    <cellStyle name="Мои наименования показателей 7_46EE.2011(v1.0)" xfId="1051"/>
    <cellStyle name="Мои наименования показателей 8" xfId="1052"/>
    <cellStyle name="Мои наименования показателей 8 2" xfId="1053"/>
    <cellStyle name="Мои наименования показателей 8_46EE.2011(v1.0)" xfId="1054"/>
    <cellStyle name="Мои наименования показателей_46TE.RT(v1.0)" xfId="1055"/>
    <cellStyle name="Мой заголовок" xfId="1056"/>
    <cellStyle name="Мой заголовок листа" xfId="1057"/>
    <cellStyle name="Название 2" xfId="1058"/>
    <cellStyle name="Название 2 2" xfId="1059"/>
    <cellStyle name="Название 3" xfId="1060"/>
    <cellStyle name="Название 3 2" xfId="1061"/>
    <cellStyle name="Название 4" xfId="1062"/>
    <cellStyle name="Название 4 2" xfId="1063"/>
    <cellStyle name="Название 5" xfId="1064"/>
    <cellStyle name="Название 5 2" xfId="1065"/>
    <cellStyle name="Название 6" xfId="1066"/>
    <cellStyle name="Название 6 2" xfId="1067"/>
    <cellStyle name="Название 7" xfId="1068"/>
    <cellStyle name="Название 7 2" xfId="1069"/>
    <cellStyle name="Название 8" xfId="1070"/>
    <cellStyle name="Название 8 2" xfId="1071"/>
    <cellStyle name="Название 9" xfId="1072"/>
    <cellStyle name="Название 9 2" xfId="1073"/>
    <cellStyle name="Нейтральный 2" xfId="1074"/>
    <cellStyle name="Нейтральный 2 2" xfId="1075"/>
    <cellStyle name="Нейтральный 3" xfId="1076"/>
    <cellStyle name="Нейтральный 3 2" xfId="1077"/>
    <cellStyle name="Нейтральный 4" xfId="1078"/>
    <cellStyle name="Нейтральный 4 2" xfId="1079"/>
    <cellStyle name="Нейтральный 5" xfId="1080"/>
    <cellStyle name="Нейтральный 5 2" xfId="1081"/>
    <cellStyle name="Нейтральный 6" xfId="1082"/>
    <cellStyle name="Нейтральный 6 2" xfId="1083"/>
    <cellStyle name="Нейтральный 7" xfId="1084"/>
    <cellStyle name="Нейтральный 7 2" xfId="1085"/>
    <cellStyle name="Нейтральный 8" xfId="1086"/>
    <cellStyle name="Нейтральный 8 2" xfId="1087"/>
    <cellStyle name="Нейтральный 9" xfId="1088"/>
    <cellStyle name="Нейтральный 9 2" xfId="1089"/>
    <cellStyle name="Обычный 10" xfId="1090"/>
    <cellStyle name="Обычный 11" xfId="1091"/>
    <cellStyle name="Обычный 2" xfId="1092"/>
    <cellStyle name="Обычный 2 2" xfId="1093"/>
    <cellStyle name="Обычный 2 2 2" xfId="1094"/>
    <cellStyle name="Обычный 2 2_46EE.2011(v1.0)" xfId="1095"/>
    <cellStyle name="Обычный 2 3" xfId="1096"/>
    <cellStyle name="Обычный 2 3 2" xfId="1097"/>
    <cellStyle name="Обычный 2 3_46EE.2011(v1.0)" xfId="1098"/>
    <cellStyle name="Обычный 2 4" xfId="1099"/>
    <cellStyle name="Обычный 2 4 2" xfId="1100"/>
    <cellStyle name="Обычный 2 4_46EE.2011(v1.0)" xfId="1101"/>
    <cellStyle name="Обычный 2 5" xfId="1102"/>
    <cellStyle name="Обычный 2 5 2" xfId="1103"/>
    <cellStyle name="Обычный 2 5_46EE.2011(v1.0)" xfId="1104"/>
    <cellStyle name="Обычный 2 6" xfId="1105"/>
    <cellStyle name="Обычный 2 6 2" xfId="1106"/>
    <cellStyle name="Обычный 2 6_46EE.2011(v1.0)" xfId="1107"/>
    <cellStyle name="Обычный 2_1" xfId="1108"/>
    <cellStyle name="Обычный 3" xfId="1109"/>
    <cellStyle name="Обычный 4" xfId="1110"/>
    <cellStyle name="Обычный 4 2" xfId="1111"/>
    <cellStyle name="Обычный 4_EE.20.MET.SVOD.2.73_v0.1" xfId="1112"/>
    <cellStyle name="Обычный 5" xfId="1113"/>
    <cellStyle name="Обычный 6" xfId="1114"/>
    <cellStyle name="Обычный 7" xfId="1115"/>
    <cellStyle name="Обычный 8" xfId="1116"/>
    <cellStyle name="Обычный 9" xfId="1117"/>
    <cellStyle name="Обычный_BALANCE.VODOSN.2008YEAR_JKK.33.VS.1.77" xfId="1118"/>
    <cellStyle name="Обычный_Forma_1" xfId="1119"/>
    <cellStyle name="Обычный_Forma_3" xfId="1120"/>
    <cellStyle name="Обычный_Forma_5" xfId="1121"/>
    <cellStyle name="Обычный_JKH.OPEN.INFO.PRICE.VO_v4.0(10.02.11)" xfId="1122"/>
    <cellStyle name="Обычный_KRU.TARIFF.TE.FACT(v0.5)_import_02.02" xfId="1123"/>
    <cellStyle name="Обычный_OREP.JKH.POD.2010YEAR(v1.0)" xfId="1124"/>
    <cellStyle name="Обычный_OREP.JKH.POD.2010YEAR(v1.1)" xfId="1125"/>
    <cellStyle name="Обычный_POTR.EE(+PASPORT)" xfId="1126"/>
    <cellStyle name="Обычный_PREDEL.JKH.2010(v1.3)" xfId="1127"/>
    <cellStyle name="Обычный_PRIL1.ELECTR" xfId="1128"/>
    <cellStyle name="Обычный_PRIL4.JKU.7.28(04.03.2009)" xfId="1129"/>
    <cellStyle name="Обычный_reest_org" xfId="1130"/>
    <cellStyle name="Обычный_TR.TARIFF.AUTO.P.M.2.16" xfId="1131"/>
    <cellStyle name="Обычный_ЖКУ_проект3" xfId="1132"/>
    <cellStyle name="Обычный_Карта РФ" xfId="1133"/>
    <cellStyle name="Обычный_Книга2" xfId="1134"/>
    <cellStyle name="Обычный_Мониторинг инвестиций" xfId="1135"/>
    <cellStyle name="Обычный_Форма 22 ЖКХ" xfId="1136"/>
    <cellStyle name="Обычный_форма 1 водопровод для орг" xfId="1137"/>
    <cellStyle name="Обычный_форма 1 водопровод для орг_CALC.KV.4.78(v1.0)" xfId="1138"/>
    <cellStyle name="Плохой 2" xfId="1139"/>
    <cellStyle name="Плохой 2 2" xfId="1140"/>
    <cellStyle name="Плохой 3" xfId="1141"/>
    <cellStyle name="Плохой 3 2" xfId="1142"/>
    <cellStyle name="Плохой 4" xfId="1143"/>
    <cellStyle name="Плохой 4 2" xfId="1144"/>
    <cellStyle name="Плохой 5" xfId="1145"/>
    <cellStyle name="Плохой 5 2" xfId="1146"/>
    <cellStyle name="Плохой 6" xfId="1147"/>
    <cellStyle name="Плохой 6 2" xfId="1148"/>
    <cellStyle name="Плохой 7" xfId="1149"/>
    <cellStyle name="Плохой 7 2" xfId="1150"/>
    <cellStyle name="Плохой 8" xfId="1151"/>
    <cellStyle name="Плохой 8 2" xfId="1152"/>
    <cellStyle name="Плохой 9" xfId="1153"/>
    <cellStyle name="Плохой 9 2" xfId="1154"/>
    <cellStyle name="По центру с переносом" xfId="1155"/>
    <cellStyle name="По ширине с переносом" xfId="1156"/>
    <cellStyle name="Поле ввода" xfId="1157"/>
    <cellStyle name="Пояснение 2" xfId="1158"/>
    <cellStyle name="Пояснение 2 2" xfId="1159"/>
    <cellStyle name="Пояснение 3" xfId="1160"/>
    <cellStyle name="Пояснение 3 2" xfId="1161"/>
    <cellStyle name="Пояснение 4" xfId="1162"/>
    <cellStyle name="Пояснение 4 2" xfId="1163"/>
    <cellStyle name="Пояснение 5" xfId="1164"/>
    <cellStyle name="Пояснение 5 2" xfId="1165"/>
    <cellStyle name="Пояснение 6" xfId="1166"/>
    <cellStyle name="Пояснение 6 2" xfId="1167"/>
    <cellStyle name="Пояснение 7" xfId="1168"/>
    <cellStyle name="Пояснение 7 2" xfId="1169"/>
    <cellStyle name="Пояснение 8" xfId="1170"/>
    <cellStyle name="Пояснение 8 2" xfId="1171"/>
    <cellStyle name="Пояснение 9" xfId="1172"/>
    <cellStyle name="Пояснение 9 2" xfId="1173"/>
    <cellStyle name="Примечание 10" xfId="1174"/>
    <cellStyle name="Примечание 10 2" xfId="1175"/>
    <cellStyle name="Примечание 10_46EE.2011(v1.0)" xfId="1176"/>
    <cellStyle name="Примечание 11" xfId="1177"/>
    <cellStyle name="Примечание 11 2" xfId="1178"/>
    <cellStyle name="Примечание 11_46EE.2011(v1.0)" xfId="1179"/>
    <cellStyle name="Примечание 12" xfId="1180"/>
    <cellStyle name="Примечание 12 2" xfId="1181"/>
    <cellStyle name="Примечание 12_46EE.2011(v1.0)" xfId="1182"/>
    <cellStyle name="Примечание 2" xfId="1183"/>
    <cellStyle name="Примечание 2 2" xfId="1184"/>
    <cellStyle name="Примечание 2 3" xfId="1185"/>
    <cellStyle name="Примечание 2 4" xfId="1186"/>
    <cellStyle name="Примечание 2 5" xfId="1187"/>
    <cellStyle name="Примечание 2 6" xfId="1188"/>
    <cellStyle name="Примечание 2 7" xfId="1189"/>
    <cellStyle name="Примечание 2 8" xfId="1190"/>
    <cellStyle name="Примечание 2_46EE.2011(v1.0)" xfId="1191"/>
    <cellStyle name="Примечание 3" xfId="1192"/>
    <cellStyle name="Примечание 3 2" xfId="1193"/>
    <cellStyle name="Примечание 3 3" xfId="1194"/>
    <cellStyle name="Примечание 3 4" xfId="1195"/>
    <cellStyle name="Примечание 3 5" xfId="1196"/>
    <cellStyle name="Примечание 3 6" xfId="1197"/>
    <cellStyle name="Примечание 3 7" xfId="1198"/>
    <cellStyle name="Примечание 3 8" xfId="1199"/>
    <cellStyle name="Примечание 3_46EE.2011(v1.0)" xfId="1200"/>
    <cellStyle name="Примечание 4" xfId="1201"/>
    <cellStyle name="Примечание 4 2" xfId="1202"/>
    <cellStyle name="Примечание 4 3" xfId="1203"/>
    <cellStyle name="Примечание 4 4" xfId="1204"/>
    <cellStyle name="Примечание 4 5" xfId="1205"/>
    <cellStyle name="Примечание 4 6" xfId="1206"/>
    <cellStyle name="Примечание 4 7" xfId="1207"/>
    <cellStyle name="Примечание 4 8" xfId="1208"/>
    <cellStyle name="Примечание 4_46EE.2011(v1.0)" xfId="1209"/>
    <cellStyle name="Примечание 5" xfId="1210"/>
    <cellStyle name="Примечание 5 2" xfId="1211"/>
    <cellStyle name="Примечание 5 3" xfId="1212"/>
    <cellStyle name="Примечание 5 4" xfId="1213"/>
    <cellStyle name="Примечание 5 5" xfId="1214"/>
    <cellStyle name="Примечание 5 6" xfId="1215"/>
    <cellStyle name="Примечание 5 7" xfId="1216"/>
    <cellStyle name="Примечание 5 8" xfId="1217"/>
    <cellStyle name="Примечание 5_46EE.2011(v1.0)" xfId="1218"/>
    <cellStyle name="Примечание 6" xfId="1219"/>
    <cellStyle name="Примечание 6 2" xfId="1220"/>
    <cellStyle name="Примечание 6_46EE.2011(v1.0)" xfId="1221"/>
    <cellStyle name="Примечание 7" xfId="1222"/>
    <cellStyle name="Примечание 7 2" xfId="1223"/>
    <cellStyle name="Примечание 7_46EE.2011(v1.0)" xfId="1224"/>
    <cellStyle name="Примечание 8" xfId="1225"/>
    <cellStyle name="Примечание 8 2" xfId="1226"/>
    <cellStyle name="Примечание 8_46EE.2011(v1.0)" xfId="1227"/>
    <cellStyle name="Примечание 9" xfId="1228"/>
    <cellStyle name="Примечание 9 2" xfId="1229"/>
    <cellStyle name="Примечание 9_46EE.2011(v1.0)" xfId="1230"/>
    <cellStyle name="Процентный 2" xfId="1231"/>
    <cellStyle name="Процентный 2 2" xfId="1232"/>
    <cellStyle name="Процентный 2 3" xfId="1233"/>
    <cellStyle name="Процентный 3" xfId="1234"/>
    <cellStyle name="Процентный 4" xfId="1235"/>
    <cellStyle name="Связанная ячейка 2" xfId="1236"/>
    <cellStyle name="Связанная ячейка 2 2" xfId="1237"/>
    <cellStyle name="Связанная ячейка 2_46EE.2011(v1.0)" xfId="1238"/>
    <cellStyle name="Связанная ячейка 3" xfId="1239"/>
    <cellStyle name="Связанная ячейка 3 2" xfId="1240"/>
    <cellStyle name="Связанная ячейка 3_46EE.2011(v1.0)" xfId="1241"/>
    <cellStyle name="Связанная ячейка 4" xfId="1242"/>
    <cellStyle name="Связанная ячейка 4 2" xfId="1243"/>
    <cellStyle name="Связанная ячейка 4_46EE.2011(v1.0)" xfId="1244"/>
    <cellStyle name="Связанная ячейка 5" xfId="1245"/>
    <cellStyle name="Связанная ячейка 5 2" xfId="1246"/>
    <cellStyle name="Связанная ячейка 5_46EE.2011(v1.0)" xfId="1247"/>
    <cellStyle name="Связанная ячейка 6" xfId="1248"/>
    <cellStyle name="Связанная ячейка 6 2" xfId="1249"/>
    <cellStyle name="Связанная ячейка 6_46EE.2011(v1.0)" xfId="1250"/>
    <cellStyle name="Связанная ячейка 7" xfId="1251"/>
    <cellStyle name="Связанная ячейка 7 2" xfId="1252"/>
    <cellStyle name="Связанная ячейка 7_46EE.2011(v1.0)" xfId="1253"/>
    <cellStyle name="Связанная ячейка 8" xfId="1254"/>
    <cellStyle name="Связанная ячейка 8 2" xfId="1255"/>
    <cellStyle name="Связанная ячейка 8_46EE.2011(v1.0)" xfId="1256"/>
    <cellStyle name="Связанная ячейка 9" xfId="1257"/>
    <cellStyle name="Связанная ячейка 9 2" xfId="1258"/>
    <cellStyle name="Связанная ячейка 9_46EE.2011(v1.0)" xfId="1259"/>
    <cellStyle name="Стиль 1" xfId="1260"/>
    <cellStyle name="Стиль 1 2" xfId="1261"/>
    <cellStyle name="ТЕКСТ" xfId="1262"/>
    <cellStyle name="ТЕКСТ 2" xfId="1263"/>
    <cellStyle name="ТЕКСТ 3" xfId="1264"/>
    <cellStyle name="ТЕКСТ 4" xfId="1265"/>
    <cellStyle name="ТЕКСТ 5" xfId="1266"/>
    <cellStyle name="ТЕКСТ 6" xfId="1267"/>
    <cellStyle name="ТЕКСТ 7" xfId="1268"/>
    <cellStyle name="ТЕКСТ 8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Финансовый 2" xfId="1306"/>
    <cellStyle name="Финансовый 2 2" xfId="1307"/>
    <cellStyle name="Финансовый 2_46EE.2011(v1.0)" xfId="1308"/>
    <cellStyle name="Финансовый 3" xfId="1309"/>
    <cellStyle name="Формула" xfId="1310"/>
    <cellStyle name="Формула 2" xfId="1311"/>
    <cellStyle name="Формула_A РТ 2009 Рязаньэнерго" xfId="1312"/>
    <cellStyle name="ФормулаВБ" xfId="1313"/>
    <cellStyle name="ФормулаНаКонтроль" xfId="1314"/>
    <cellStyle name="Хороший 2" xfId="1315"/>
    <cellStyle name="Хороший 2 2" xfId="1316"/>
    <cellStyle name="Хороший 3" xfId="1317"/>
    <cellStyle name="Хороший 3 2" xfId="1318"/>
    <cellStyle name="Хороший 4" xfId="1319"/>
    <cellStyle name="Хороший 4 2" xfId="1320"/>
    <cellStyle name="Хороший 5" xfId="1321"/>
    <cellStyle name="Хороший 5 2" xfId="1322"/>
    <cellStyle name="Хороший 6" xfId="1323"/>
    <cellStyle name="Хороший 6 2" xfId="1324"/>
    <cellStyle name="Хороший 7" xfId="1325"/>
    <cellStyle name="Хороший 7 2" xfId="1326"/>
    <cellStyle name="Хороший 8" xfId="1327"/>
    <cellStyle name="Хороший 8 2" xfId="1328"/>
    <cellStyle name="Хороший 9" xfId="1329"/>
    <cellStyle name="Хороший 9 2" xfId="1330"/>
    <cellStyle name="Цифры по центру с десятыми" xfId="1331"/>
    <cellStyle name="Шапка таблицы" xfId="1332"/>
    <cellStyle name="назв фил" xfId="1333"/>
    <cellStyle name="”љ‘ђћ‚ђќќ›‰" xfId="1334"/>
    <cellStyle name="”ќђќ‘ћ‚›‰" xfId="1335"/>
    <cellStyle name="”€љ‘€ђћ‚ђќќ›‰" xfId="1336"/>
    <cellStyle name="”€ќђќ‘ћ‚›‰" xfId="1337"/>
    <cellStyle name="„…ќ…†ќ›‰" xfId="1338"/>
    <cellStyle name="‡ђѓћ‹ћ‚ћљ1" xfId="1339"/>
    <cellStyle name="‡ђѓћ‹ћ‚ћљ2" xfId="1340"/>
    <cellStyle name="€’ћѓћ‚›‰" xfId="13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EF"/>
      <rgbColor rgb="0030EFEF"/>
      <rgbColor rgb="00800080"/>
      <rgbColor rgb="00800000"/>
      <rgbColor rgb="00008080"/>
      <rgbColor rgb="000000FF"/>
      <rgbColor rgb="0000CCFF"/>
      <rgbColor rgb="00F2F2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15</xdr:row>
      <xdr:rowOff>0</xdr:rowOff>
    </xdr:from>
    <xdr:to>
      <xdr:col>3</xdr:col>
      <xdr:colOff>180975</xdr:colOff>
      <xdr:row>15</xdr:row>
      <xdr:rowOff>161925</xdr:rowOff>
    </xdr:to>
    <xdr:pic>
      <xdr:nvPicPr>
        <xdr:cNvPr id="1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11</xdr:row>
      <xdr:rowOff>142875</xdr:rowOff>
    </xdr:to>
    <xdr:sp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8</xdr:row>
      <xdr:rowOff>133350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66825"/>
          <a:chOff x="9345" y="328"/>
          <a:chExt cx="1499" cy="2148"/>
        </a:xfrm>
        <a:solidFill>
          <a:srgbClr val="FFFFFF"/>
        </a:solidFill>
      </xdr:grpSpPr>
      <xdr:sp>
        <xdr:nvSpPr>
          <xdr:cNvPr id="7" name="ShapeReg_82"/>
          <xdr:cNvSpPr>
            <a:spLocks/>
          </xdr:cNvSpPr>
        </xdr:nvSpPr>
        <xdr:spPr>
          <a:xfrm>
            <a:off x="9345" y="328"/>
            <a:ext cx="1499" cy="2148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8" name="Groupp82_1"/>
          <xdr:cNvSpPr>
            <a:spLocks/>
          </xdr:cNvSpPr>
        </xdr:nvSpPr>
        <xdr:spPr>
          <a:xfrm>
            <a:off x="9423" y="506"/>
            <a:ext cx="117" cy="218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28575</xdr:rowOff>
    </xdr:to>
    <xdr:sp>
      <xdr:nvSpPr>
        <xdr:cNvPr id="17" name="ShapeReg_22"/>
        <xdr:cNvSpPr>
          <a:spLocks/>
        </xdr:cNvSpPr>
      </xdr:nvSpPr>
      <xdr:spPr>
        <a:xfrm>
          <a:off x="304800" y="3648075"/>
          <a:ext cx="161925" cy="1333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27</xdr:row>
      <xdr:rowOff>142875</xdr:rowOff>
    </xdr:to>
    <xdr:sp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28</xdr:row>
      <xdr:rowOff>142875</xdr:rowOff>
    </xdr:to>
    <xdr:sp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342900</xdr:colOff>
      <xdr:row>17</xdr:row>
      <xdr:rowOff>9525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52625" cy="1133475"/>
          <a:chOff x="2106" y="2514"/>
          <a:chExt cx="2865" cy="2023"/>
        </a:xfrm>
        <a:solidFill>
          <a:srgbClr val="FFFFFF"/>
        </a:solidFill>
      </xdr:grpSpPr>
      <xdr:sp>
        <xdr:nvSpPr>
          <xdr:cNvPr id="32" name="Groupp03_1"/>
          <xdr:cNvSpPr>
            <a:spLocks/>
          </xdr:cNvSpPr>
        </xdr:nvSpPr>
        <xdr:spPr>
          <a:xfrm>
            <a:off x="3862" y="2514"/>
            <a:ext cx="1109" cy="876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3" name="ShapeReg_3"/>
          <xdr:cNvSpPr>
            <a:spLocks/>
          </xdr:cNvSpPr>
        </xdr:nvSpPr>
        <xdr:spPr>
          <a:xfrm>
            <a:off x="2106" y="3391"/>
            <a:ext cx="1125" cy="1146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152400</xdr:colOff>
      <xdr:row>22</xdr:row>
      <xdr:rowOff>57150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38225" cy="990600"/>
          <a:chOff x="10307" y="4128"/>
          <a:chExt cx="1526" cy="1769"/>
        </a:xfrm>
        <a:solidFill>
          <a:srgbClr val="FFFFFF"/>
        </a:solidFill>
      </xdr:grpSpPr>
      <xdr:sp>
        <xdr:nvSpPr>
          <xdr:cNvPr id="36" name="ShapeReg_66"/>
          <xdr:cNvSpPr>
            <a:spLocks/>
          </xdr:cNvSpPr>
        </xdr:nvSpPr>
        <xdr:spPr>
          <a:xfrm>
            <a:off x="10307" y="4777"/>
            <a:ext cx="951" cy="1120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7" name="Groupp66_8"/>
          <xdr:cNvSpPr>
            <a:spLocks/>
          </xdr:cNvSpPr>
        </xdr:nvSpPr>
        <xdr:spPr>
          <a:xfrm>
            <a:off x="11678" y="5721"/>
            <a:ext cx="30" cy="66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8" name="Groupp66_7"/>
          <xdr:cNvSpPr>
            <a:spLocks/>
          </xdr:cNvSpPr>
        </xdr:nvSpPr>
        <xdr:spPr>
          <a:xfrm>
            <a:off x="11709" y="5468"/>
            <a:ext cx="38" cy="142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9" name="Groupp66_6"/>
          <xdr:cNvSpPr>
            <a:spLocks/>
          </xdr:cNvSpPr>
        </xdr:nvSpPr>
        <xdr:spPr>
          <a:xfrm>
            <a:off x="11764" y="5376"/>
            <a:ext cx="6" cy="41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0" name="Groupp66_5"/>
          <xdr:cNvSpPr>
            <a:spLocks/>
          </xdr:cNvSpPr>
        </xdr:nvSpPr>
        <xdr:spPr>
          <a:xfrm>
            <a:off x="11772" y="5156"/>
            <a:ext cx="46" cy="117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1" name="Groupp66_2"/>
          <xdr:cNvSpPr>
            <a:spLocks/>
          </xdr:cNvSpPr>
        </xdr:nvSpPr>
        <xdr:spPr>
          <a:xfrm>
            <a:off x="11583" y="4128"/>
            <a:ext cx="70" cy="176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2" name="Groupp66_3"/>
          <xdr:cNvSpPr>
            <a:spLocks/>
          </xdr:cNvSpPr>
        </xdr:nvSpPr>
        <xdr:spPr>
          <a:xfrm>
            <a:off x="11678" y="4397"/>
            <a:ext cx="30" cy="24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3" name="Groupp66_4"/>
          <xdr:cNvSpPr>
            <a:spLocks/>
          </xdr:cNvSpPr>
        </xdr:nvSpPr>
        <xdr:spPr>
          <a:xfrm>
            <a:off x="11803" y="4886"/>
            <a:ext cx="30" cy="74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16</xdr:row>
      <xdr:rowOff>142875</xdr:rowOff>
    </xdr:to>
    <xdr:sp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533400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23925" cy="485775"/>
          <a:chOff x="2998" y="3232"/>
          <a:chExt cx="1360" cy="857"/>
        </a:xfrm>
        <a:solidFill>
          <a:srgbClr val="FFFFFF"/>
        </a:solidFill>
      </xdr:grpSpPr>
      <xdr:sp>
        <xdr:nvSpPr>
          <xdr:cNvPr id="51" name="Groupp35_2"/>
          <xdr:cNvSpPr>
            <a:spLocks/>
          </xdr:cNvSpPr>
        </xdr:nvSpPr>
        <xdr:spPr>
          <a:xfrm>
            <a:off x="4084" y="3467"/>
            <a:ext cx="77" cy="133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2" name="Groupp35_1"/>
          <xdr:cNvSpPr>
            <a:spLocks/>
          </xdr:cNvSpPr>
        </xdr:nvSpPr>
        <xdr:spPr>
          <a:xfrm>
            <a:off x="3454" y="3307"/>
            <a:ext cx="124" cy="133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3" name="ShapeReg_35"/>
          <xdr:cNvSpPr>
            <a:spLocks/>
          </xdr:cNvSpPr>
        </xdr:nvSpPr>
        <xdr:spPr>
          <a:xfrm>
            <a:off x="2998" y="3232"/>
            <a:ext cx="1360" cy="857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23</xdr:row>
      <xdr:rowOff>142875</xdr:rowOff>
    </xdr:to>
    <xdr:sp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18</xdr:row>
      <xdr:rowOff>142875</xdr:rowOff>
    </xdr:to>
    <xdr:sp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/>
        </a:custGeom>
        <a:solidFill>
          <a:srgbClr val="BAFF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114300</xdr:rowOff>
    </xdr:from>
    <xdr:to>
      <xdr:col>3</xdr:col>
      <xdr:colOff>323850</xdr:colOff>
      <xdr:row>24</xdr:row>
      <xdr:rowOff>38100</xdr:rowOff>
    </xdr:to>
    <xdr:sp>
      <xdr:nvSpPr>
        <xdr:cNvPr id="74" name="ShapeReg_48"/>
        <xdr:cNvSpPr>
          <a:spLocks/>
        </xdr:cNvSpPr>
      </xdr:nvSpPr>
      <xdr:spPr>
        <a:xfrm>
          <a:off x="1714500" y="3152775"/>
          <a:ext cx="438150" cy="4953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28575</xdr:rowOff>
    </xdr:to>
    <xdr:sp>
      <xdr:nvSpPr>
        <xdr:cNvPr id="77" name="ShapeReg_25"/>
        <xdr:cNvSpPr>
          <a:spLocks/>
        </xdr:cNvSpPr>
      </xdr:nvSpPr>
      <xdr:spPr>
        <a:xfrm>
          <a:off x="1276350" y="2571750"/>
          <a:ext cx="447675" cy="2095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114300</xdr:rowOff>
    </xdr:from>
    <xdr:to>
      <xdr:col>3</xdr:col>
      <xdr:colOff>238125</xdr:colOff>
      <xdr:row>20</xdr:row>
      <xdr:rowOff>38100</xdr:rowOff>
    </xdr:to>
    <xdr:sp>
      <xdr:nvSpPr>
        <xdr:cNvPr id="81" name="ShapeReg_24"/>
        <xdr:cNvSpPr>
          <a:spLocks/>
        </xdr:cNvSpPr>
      </xdr:nvSpPr>
      <xdr:spPr>
        <a:xfrm>
          <a:off x="1533525" y="2581275"/>
          <a:ext cx="533400" cy="4953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114300</xdr:rowOff>
    </xdr:from>
    <xdr:to>
      <xdr:col>3</xdr:col>
      <xdr:colOff>19050</xdr:colOff>
      <xdr:row>21</xdr:row>
      <xdr:rowOff>133350</xdr:rowOff>
    </xdr:to>
    <xdr:sp>
      <xdr:nvSpPr>
        <xdr:cNvPr id="83" name="ShapeReg_59"/>
        <xdr:cNvSpPr>
          <a:spLocks/>
        </xdr:cNvSpPr>
      </xdr:nvSpPr>
      <xdr:spPr>
        <a:xfrm>
          <a:off x="1419225" y="3009900"/>
          <a:ext cx="428625" cy="3048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114300</xdr:rowOff>
    </xdr:from>
    <xdr:to>
      <xdr:col>3</xdr:col>
      <xdr:colOff>581025</xdr:colOff>
      <xdr:row>21</xdr:row>
      <xdr:rowOff>57150</xdr:rowOff>
    </xdr:to>
    <xdr:sp>
      <xdr:nvSpPr>
        <xdr:cNvPr id="86" name="ShapeReg_43"/>
        <xdr:cNvSpPr>
          <a:spLocks/>
        </xdr:cNvSpPr>
      </xdr:nvSpPr>
      <xdr:spPr>
        <a:xfrm>
          <a:off x="1895475" y="2724150"/>
          <a:ext cx="514350" cy="5143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28575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71800"/>
          <a:chOff x="5189" y="1827"/>
          <a:chExt cx="1917" cy="5282"/>
        </a:xfrm>
        <a:solidFill>
          <a:srgbClr val="FFFFFF"/>
        </a:solidFill>
      </xdr:grpSpPr>
      <xdr:sp>
        <xdr:nvSpPr>
          <xdr:cNvPr id="91" name="Groupp27_1"/>
          <xdr:cNvSpPr>
            <a:spLocks/>
          </xdr:cNvSpPr>
        </xdr:nvSpPr>
        <xdr:spPr>
          <a:xfrm>
            <a:off x="6163" y="2173"/>
            <a:ext cx="203" cy="277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2" name="Groupp27_2"/>
          <xdr:cNvSpPr>
            <a:spLocks/>
          </xdr:cNvSpPr>
        </xdr:nvSpPr>
        <xdr:spPr>
          <a:xfrm>
            <a:off x="5927" y="2038"/>
            <a:ext cx="235" cy="269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3" name="Groupp27_3"/>
          <xdr:cNvSpPr>
            <a:spLocks/>
          </xdr:cNvSpPr>
        </xdr:nvSpPr>
        <xdr:spPr>
          <a:xfrm>
            <a:off x="5880" y="1827"/>
            <a:ext cx="179" cy="252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4" name="Groupp27_4"/>
          <xdr:cNvSpPr>
            <a:spLocks/>
          </xdr:cNvSpPr>
        </xdr:nvSpPr>
        <xdr:spPr>
          <a:xfrm>
            <a:off x="5856" y="2063"/>
            <a:ext cx="77" cy="91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5" name="ShapeReg_27"/>
          <xdr:cNvSpPr>
            <a:spLocks/>
          </xdr:cNvSpPr>
        </xdr:nvSpPr>
        <xdr:spPr>
          <a:xfrm>
            <a:off x="5189" y="2469"/>
            <a:ext cx="1917" cy="4639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114300</xdr:rowOff>
    </xdr:from>
    <xdr:to>
      <xdr:col>6</xdr:col>
      <xdr:colOff>276225</xdr:colOff>
      <xdr:row>24</xdr:row>
      <xdr:rowOff>66675</xdr:rowOff>
    </xdr:to>
    <xdr:sp>
      <xdr:nvSpPr>
        <xdr:cNvPr id="96" name="ShapeReg_72"/>
        <xdr:cNvSpPr>
          <a:spLocks/>
        </xdr:cNvSpPr>
      </xdr:nvSpPr>
      <xdr:spPr>
        <a:xfrm>
          <a:off x="3124200" y="3152775"/>
          <a:ext cx="809625" cy="52387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114300</xdr:rowOff>
    </xdr:from>
    <xdr:to>
      <xdr:col>9</xdr:col>
      <xdr:colOff>514350</xdr:colOff>
      <xdr:row>27</xdr:row>
      <xdr:rowOff>104775</xdr:rowOff>
    </xdr:to>
    <xdr:sp>
      <xdr:nvSpPr>
        <xdr:cNvPr id="103" name="ShapeReg_15"/>
        <xdr:cNvSpPr>
          <a:spLocks/>
        </xdr:cNvSpPr>
      </xdr:nvSpPr>
      <xdr:spPr>
        <a:xfrm>
          <a:off x="5229225" y="3152775"/>
          <a:ext cx="771525" cy="9906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/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504825</xdr:colOff>
      <xdr:row>21</xdr:row>
      <xdr:rowOff>57150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81200" cy="2133600"/>
          <a:chOff x="6765" y="1841"/>
          <a:chExt cx="2907" cy="3801"/>
        </a:xfrm>
        <a:solidFill>
          <a:srgbClr val="FFFFFF"/>
        </a:solidFill>
      </xdr:grpSpPr>
      <xdr:sp>
        <xdr:nvSpPr>
          <xdr:cNvPr id="110" name="ShapeReg_57"/>
          <xdr:cNvSpPr>
            <a:spLocks/>
          </xdr:cNvSpPr>
        </xdr:nvSpPr>
        <xdr:spPr>
          <a:xfrm>
            <a:off x="6765" y="1900"/>
            <a:ext cx="2907" cy="3742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1" name="Groupp57_10"/>
          <xdr:cNvSpPr>
            <a:spLocks/>
          </xdr:cNvSpPr>
        </xdr:nvSpPr>
        <xdr:spPr>
          <a:xfrm>
            <a:off x="7702" y="1976"/>
            <a:ext cx="314" cy="328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2" name="Groupp57_4"/>
          <xdr:cNvSpPr>
            <a:spLocks/>
          </xdr:cNvSpPr>
        </xdr:nvSpPr>
        <xdr:spPr>
          <a:xfrm>
            <a:off x="8033" y="1841"/>
            <a:ext cx="204" cy="159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3" name="Groupp57_1"/>
          <xdr:cNvSpPr>
            <a:spLocks/>
          </xdr:cNvSpPr>
        </xdr:nvSpPr>
        <xdr:spPr>
          <a:xfrm>
            <a:off x="8049" y="2289"/>
            <a:ext cx="164" cy="151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4" name="Groupp57_2"/>
          <xdr:cNvSpPr>
            <a:spLocks/>
          </xdr:cNvSpPr>
        </xdr:nvSpPr>
        <xdr:spPr>
          <a:xfrm>
            <a:off x="6828" y="2957"/>
            <a:ext cx="78" cy="75"/>
          </a:xfrm>
          <a:custGeom>
            <a:pathLst/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>
      <xdr:nvPicPr>
        <xdr:cNvPr id="1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8391525"/>
          <a:ext cx="1619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>
      <xdr:nvPicPr>
        <xdr:cNvPr id="2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8391525"/>
          <a:ext cx="1619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</xdr:colOff>
      <xdr:row>30</xdr:row>
      <xdr:rowOff>95250</xdr:rowOff>
    </xdr:from>
    <xdr:to>
      <xdr:col>8</xdr:col>
      <xdr:colOff>66675</xdr:colOff>
      <xdr:row>30</xdr:row>
      <xdr:rowOff>257175</xdr:rowOff>
    </xdr:to>
    <xdr:pic>
      <xdr:nvPicPr>
        <xdr:cNvPr id="3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6953250"/>
          <a:ext cx="1619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</xdr:colOff>
      <xdr:row>19</xdr:row>
      <xdr:rowOff>123825</xdr:rowOff>
    </xdr:from>
    <xdr:to>
      <xdr:col>8</xdr:col>
      <xdr:colOff>66675</xdr:colOff>
      <xdr:row>19</xdr:row>
      <xdr:rowOff>285750</xdr:rowOff>
    </xdr:to>
    <xdr:pic>
      <xdr:nvPicPr>
        <xdr:cNvPr id="4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4429125"/>
          <a:ext cx="1619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</xdr:colOff>
      <xdr:row>13</xdr:row>
      <xdr:rowOff>76200</xdr:rowOff>
    </xdr:from>
    <xdr:to>
      <xdr:col>8</xdr:col>
      <xdr:colOff>66675</xdr:colOff>
      <xdr:row>13</xdr:row>
      <xdr:rowOff>238125</xdr:rowOff>
    </xdr:to>
    <xdr:pic>
      <xdr:nvPicPr>
        <xdr:cNvPr id="5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2867025"/>
          <a:ext cx="1619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</xdr:colOff>
      <xdr:row>17</xdr:row>
      <xdr:rowOff>142875</xdr:rowOff>
    </xdr:from>
    <xdr:to>
      <xdr:col>8</xdr:col>
      <xdr:colOff>66675</xdr:colOff>
      <xdr:row>18</xdr:row>
      <xdr:rowOff>9525</xdr:rowOff>
    </xdr:to>
    <xdr:pic>
      <xdr:nvPicPr>
        <xdr:cNvPr id="6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4010025"/>
          <a:ext cx="1619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>
      <xdr:nvPicPr>
        <xdr:cNvPr id="1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400425"/>
          <a:ext cx="1619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workbookViewId="0" topLeftCell="A1">
      <selection activeCell="A1" sqref="A1"/>
    </sheetView>
  </sheetViews>
  <sheetFormatPr defaultColWidth="9.140625" defaultRowHeight="11.25"/>
  <cols>
    <col min="1" max="2" width="2.7109375" style="1" customWidth="1"/>
    <col min="3" max="3" width="10.8515625" style="1" customWidth="1"/>
    <col min="4" max="4" width="4.28125" style="1" customWidth="1"/>
    <col min="5" max="5" width="68.00390625" style="1" customWidth="1"/>
    <col min="6" max="7" width="8.00390625" style="1" customWidth="1"/>
    <col min="8" max="8" width="10.28125" style="1" customWidth="1"/>
    <col min="9" max="9" width="3.57421875" style="1" customWidth="1"/>
    <col min="10" max="10" width="2.7109375" style="1" customWidth="1"/>
    <col min="11" max="16384" width="9.140625" style="1" customWidth="1"/>
  </cols>
  <sheetData>
    <row r="2" ht="11.25">
      <c r="J2" s="2" t="s">
        <v>0</v>
      </c>
    </row>
    <row r="3" spans="2:10" ht="12.75" customHeight="1">
      <c r="B3" s="3"/>
      <c r="C3" s="3"/>
      <c r="D3" s="3"/>
      <c r="E3" s="3"/>
      <c r="J3" s="4" t="e">
        <f>"Версия "&amp;GetVersion()</f>
        <v>#VALUE!</v>
      </c>
    </row>
    <row r="4" spans="2:10" ht="30.75" customHeight="1">
      <c r="B4" s="5" t="s">
        <v>1</v>
      </c>
      <c r="C4" s="5"/>
      <c r="D4" s="5"/>
      <c r="E4" s="5"/>
      <c r="F4" s="5"/>
      <c r="G4" s="5"/>
      <c r="H4" s="5"/>
      <c r="I4" s="5"/>
      <c r="J4" s="5"/>
    </row>
    <row r="5" spans="2:6" ht="11.25">
      <c r="B5" s="3"/>
      <c r="C5" s="3"/>
      <c r="D5" s="3"/>
      <c r="E5" s="3"/>
      <c r="F5" s="3"/>
    </row>
    <row r="6" spans="2:10" s="6" customFormat="1" ht="12.75">
      <c r="B6" s="7"/>
      <c r="C6" s="8"/>
      <c r="D6" s="8"/>
      <c r="E6" s="8"/>
      <c r="F6" s="8"/>
      <c r="G6" s="8"/>
      <c r="H6" s="8"/>
      <c r="I6" s="8"/>
      <c r="J6" s="9"/>
    </row>
    <row r="7" spans="2:10" s="6" customFormat="1" ht="12.75" customHeight="1">
      <c r="B7" s="10"/>
      <c r="C7" s="11" t="s">
        <v>2</v>
      </c>
      <c r="D7" s="11"/>
      <c r="E7" s="11"/>
      <c r="F7" s="11"/>
      <c r="G7" s="11"/>
      <c r="H7" s="11"/>
      <c r="I7" s="12"/>
      <c r="J7" s="13"/>
    </row>
    <row r="8" spans="2:10" s="6" customFormat="1" ht="12.75">
      <c r="B8" s="10"/>
      <c r="C8" s="14" t="s">
        <v>3</v>
      </c>
      <c r="D8" s="14"/>
      <c r="E8" s="14"/>
      <c r="F8" s="14"/>
      <c r="G8" s="14"/>
      <c r="H8" s="14"/>
      <c r="I8" s="12"/>
      <c r="J8" s="13"/>
    </row>
    <row r="9" spans="2:10" s="6" customFormat="1" ht="12.75">
      <c r="B9" s="10"/>
      <c r="C9" s="14" t="s">
        <v>4</v>
      </c>
      <c r="D9" s="14"/>
      <c r="E9" s="14"/>
      <c r="F9" s="14"/>
      <c r="G9" s="14"/>
      <c r="H9" s="14"/>
      <c r="I9" s="12"/>
      <c r="J9" s="13"/>
    </row>
    <row r="10" spans="2:10" s="6" customFormat="1" ht="57.75" customHeight="1">
      <c r="B10" s="10"/>
      <c r="C10" s="15" t="s">
        <v>5</v>
      </c>
      <c r="D10" s="15"/>
      <c r="E10" s="15"/>
      <c r="F10" s="15"/>
      <c r="G10" s="15"/>
      <c r="H10" s="15"/>
      <c r="I10" s="12"/>
      <c r="J10" s="13"/>
    </row>
    <row r="11" spans="2:10" ht="11.25">
      <c r="B11" s="16"/>
      <c r="J11" s="17"/>
    </row>
    <row r="12" spans="2:10" ht="13.5">
      <c r="B12" s="16"/>
      <c r="D12" s="18" t="s">
        <v>6</v>
      </c>
      <c r="E12" s="19" t="s">
        <v>7</v>
      </c>
      <c r="J12" s="17"/>
    </row>
    <row r="13" spans="2:10" ht="13.5">
      <c r="B13" s="16"/>
      <c r="D13" s="20" t="s">
        <v>6</v>
      </c>
      <c r="E13" s="19" t="s">
        <v>8</v>
      </c>
      <c r="J13" s="17"/>
    </row>
    <row r="14" spans="2:10" ht="12" customHeight="1">
      <c r="B14" s="16"/>
      <c r="C14" s="3"/>
      <c r="D14" s="21" t="s">
        <v>6</v>
      </c>
      <c r="E14" s="22" t="s">
        <v>9</v>
      </c>
      <c r="F14" s="22"/>
      <c r="G14" s="22"/>
      <c r="H14" s="22"/>
      <c r="J14" s="17"/>
    </row>
    <row r="15" spans="2:10" ht="14.25" customHeight="1">
      <c r="B15" s="16"/>
      <c r="C15" s="3"/>
      <c r="D15" s="3"/>
      <c r="E15" s="22"/>
      <c r="F15" s="22"/>
      <c r="G15" s="22"/>
      <c r="H15" s="22"/>
      <c r="J15" s="17"/>
    </row>
    <row r="16" spans="2:10" ht="12.75">
      <c r="B16" s="16"/>
      <c r="C16" s="3"/>
      <c r="D16" s="3"/>
      <c r="E16" s="19" t="s">
        <v>10</v>
      </c>
      <c r="F16" s="3"/>
      <c r="J16" s="17"/>
    </row>
    <row r="17" spans="2:10" ht="12.75">
      <c r="B17" s="16"/>
      <c r="C17" s="3"/>
      <c r="D17" s="3"/>
      <c r="E17" s="19"/>
      <c r="F17" s="3"/>
      <c r="J17" s="17"/>
    </row>
    <row r="18" spans="2:10" s="6" customFormat="1" ht="12.75" customHeight="1">
      <c r="B18" s="23"/>
      <c r="C18" s="24" t="s">
        <v>11</v>
      </c>
      <c r="D18" s="24"/>
      <c r="E18" s="24"/>
      <c r="F18" s="24"/>
      <c r="G18" s="24"/>
      <c r="H18" s="24"/>
      <c r="I18" s="25"/>
      <c r="J18" s="26"/>
    </row>
    <row r="19" spans="2:10" s="6" customFormat="1" ht="26.25" customHeight="1">
      <c r="B19" s="23"/>
      <c r="C19" s="27" t="s">
        <v>12</v>
      </c>
      <c r="D19" s="27"/>
      <c r="E19" s="27"/>
      <c r="F19" s="27"/>
      <c r="G19" s="27"/>
      <c r="H19" s="27"/>
      <c r="I19" s="25"/>
      <c r="J19" s="26"/>
    </row>
    <row r="20" spans="2:10" s="6" customFormat="1" ht="26.25" customHeight="1">
      <c r="B20" s="23"/>
      <c r="C20" s="27" t="s">
        <v>13</v>
      </c>
      <c r="D20" s="27"/>
      <c r="E20" s="27"/>
      <c r="F20" s="27"/>
      <c r="G20" s="27"/>
      <c r="H20" s="27"/>
      <c r="I20" s="25"/>
      <c r="J20" s="26"/>
    </row>
    <row r="21" spans="2:10" s="6" customFormat="1" ht="12.75" customHeight="1">
      <c r="B21" s="23"/>
      <c r="C21" s="27" t="s">
        <v>14</v>
      </c>
      <c r="D21" s="27"/>
      <c r="E21" s="27"/>
      <c r="F21" s="27"/>
      <c r="G21" s="27"/>
      <c r="H21" s="27"/>
      <c r="I21" s="25"/>
      <c r="J21" s="26"/>
    </row>
    <row r="22" spans="2:10" s="6" customFormat="1" ht="27.75" customHeight="1">
      <c r="B22" s="23"/>
      <c r="C22" s="27" t="s">
        <v>15</v>
      </c>
      <c r="D22" s="27"/>
      <c r="E22" s="27"/>
      <c r="F22" s="27"/>
      <c r="G22" s="27"/>
      <c r="H22" s="27"/>
      <c r="I22" s="25"/>
      <c r="J22" s="26"/>
    </row>
    <row r="23" spans="1:10" s="34" customFormat="1" ht="18" customHeight="1">
      <c r="A23" s="28"/>
      <c r="B23" s="29"/>
      <c r="C23" s="30" t="s">
        <v>16</v>
      </c>
      <c r="D23" s="30"/>
      <c r="E23" s="30"/>
      <c r="F23" s="31"/>
      <c r="G23" s="32"/>
      <c r="H23" s="32"/>
      <c r="I23" s="32"/>
      <c r="J23" s="33"/>
    </row>
    <row r="24" spans="1:10" s="34" customFormat="1" ht="18" customHeight="1">
      <c r="A24" s="28"/>
      <c r="B24" s="29"/>
      <c r="C24" s="35" t="s">
        <v>17</v>
      </c>
      <c r="D24" s="35"/>
      <c r="E24" s="36"/>
      <c r="F24" s="36"/>
      <c r="G24" s="36"/>
      <c r="H24" s="36"/>
      <c r="I24" s="32"/>
      <c r="J24" s="33"/>
    </row>
    <row r="25" spans="1:10" s="34" customFormat="1" ht="18" customHeight="1">
      <c r="A25" s="28"/>
      <c r="B25" s="29"/>
      <c r="C25" s="35" t="s">
        <v>18</v>
      </c>
      <c r="D25" s="35"/>
      <c r="E25" s="36"/>
      <c r="F25" s="36"/>
      <c r="G25" s="36"/>
      <c r="H25" s="36"/>
      <c r="I25" s="32"/>
      <c r="J25" s="33"/>
    </row>
    <row r="26" spans="1:10" s="34" customFormat="1" ht="18" customHeight="1">
      <c r="A26" s="28"/>
      <c r="B26" s="29"/>
      <c r="C26" s="35" t="s">
        <v>19</v>
      </c>
      <c r="D26" s="35"/>
      <c r="E26" s="37"/>
      <c r="F26" s="37"/>
      <c r="G26" s="37"/>
      <c r="H26" s="37"/>
      <c r="I26" s="32"/>
      <c r="J26" s="33"/>
    </row>
    <row r="27" spans="1:10" s="34" customFormat="1" ht="18" customHeight="1">
      <c r="A27" s="28"/>
      <c r="B27" s="29"/>
      <c r="C27" s="35" t="s">
        <v>20</v>
      </c>
      <c r="D27" s="35"/>
      <c r="E27" s="37"/>
      <c r="F27" s="37"/>
      <c r="G27" s="37"/>
      <c r="H27" s="37"/>
      <c r="I27" s="32"/>
      <c r="J27" s="33"/>
    </row>
    <row r="28" spans="1:10" s="34" customFormat="1" ht="18" customHeight="1">
      <c r="A28" s="28"/>
      <c r="B28" s="29"/>
      <c r="C28" s="35" t="s">
        <v>21</v>
      </c>
      <c r="D28" s="35"/>
      <c r="E28" s="36"/>
      <c r="F28" s="36"/>
      <c r="G28" s="36"/>
      <c r="H28" s="36"/>
      <c r="I28" s="32"/>
      <c r="J28" s="33"/>
    </row>
    <row r="29" spans="1:10" s="34" customFormat="1" ht="24" customHeight="1">
      <c r="A29" s="28"/>
      <c r="B29" s="29"/>
      <c r="C29" s="35" t="s">
        <v>22</v>
      </c>
      <c r="D29" s="35"/>
      <c r="E29" s="36" t="s">
        <v>23</v>
      </c>
      <c r="F29" s="36"/>
      <c r="G29" s="36"/>
      <c r="H29" s="36"/>
      <c r="I29" s="32"/>
      <c r="J29" s="33"/>
    </row>
    <row r="30" spans="1:10" s="34" customFormat="1" ht="26.25" customHeight="1">
      <c r="A30" s="28"/>
      <c r="B30" s="29"/>
      <c r="C30" s="38" t="s">
        <v>24</v>
      </c>
      <c r="D30" s="38"/>
      <c r="E30" s="39" t="s">
        <v>25</v>
      </c>
      <c r="F30" s="39"/>
      <c r="G30" s="39"/>
      <c r="H30" s="39"/>
      <c r="I30" s="32"/>
      <c r="J30" s="33"/>
    </row>
    <row r="31" spans="1:10" s="34" customFormat="1" ht="12.75">
      <c r="A31" s="28"/>
      <c r="B31" s="29"/>
      <c r="C31" s="40"/>
      <c r="D31" s="40"/>
      <c r="E31" s="40"/>
      <c r="F31" s="31"/>
      <c r="G31" s="32"/>
      <c r="H31" s="32"/>
      <c r="I31" s="32"/>
      <c r="J31" s="33"/>
    </row>
    <row r="32" spans="1:10" s="34" customFormat="1" ht="18" customHeight="1">
      <c r="A32" s="28"/>
      <c r="B32" s="29"/>
      <c r="C32" s="30" t="s">
        <v>26</v>
      </c>
      <c r="D32" s="30"/>
      <c r="E32" s="30"/>
      <c r="F32" s="31"/>
      <c r="G32" s="32"/>
      <c r="H32" s="32"/>
      <c r="I32" s="32"/>
      <c r="J32" s="33"/>
    </row>
    <row r="33" spans="1:10" s="34" customFormat="1" ht="18" customHeight="1">
      <c r="A33" s="28"/>
      <c r="B33" s="29"/>
      <c r="C33" s="41" t="s">
        <v>17</v>
      </c>
      <c r="D33" s="41"/>
      <c r="E33" s="36"/>
      <c r="F33" s="36"/>
      <c r="G33" s="36"/>
      <c r="H33" s="36"/>
      <c r="I33" s="32"/>
      <c r="J33" s="33"/>
    </row>
    <row r="34" spans="1:10" s="34" customFormat="1" ht="18" customHeight="1">
      <c r="A34" s="28"/>
      <c r="B34" s="29"/>
      <c r="C34" s="41" t="s">
        <v>18</v>
      </c>
      <c r="D34" s="41"/>
      <c r="E34" s="36"/>
      <c r="F34" s="36"/>
      <c r="G34" s="36"/>
      <c r="H34" s="36"/>
      <c r="I34" s="32"/>
      <c r="J34" s="33"/>
    </row>
    <row r="35" spans="1:10" s="34" customFormat="1" ht="30" customHeight="1">
      <c r="A35" s="28"/>
      <c r="B35" s="29"/>
      <c r="C35" s="41" t="s">
        <v>19</v>
      </c>
      <c r="D35" s="41"/>
      <c r="E35" s="37"/>
      <c r="F35" s="37"/>
      <c r="G35" s="37"/>
      <c r="H35" s="37"/>
      <c r="I35" s="32"/>
      <c r="J35" s="33"/>
    </row>
    <row r="36" spans="1:10" s="34" customFormat="1" ht="18" customHeight="1">
      <c r="A36" s="28"/>
      <c r="B36" s="29"/>
      <c r="C36" s="41" t="s">
        <v>20</v>
      </c>
      <c r="D36" s="41"/>
      <c r="E36" s="37" t="s">
        <v>27</v>
      </c>
      <c r="F36" s="37"/>
      <c r="G36" s="37"/>
      <c r="H36" s="37"/>
      <c r="I36" s="32"/>
      <c r="J36" s="33"/>
    </row>
    <row r="37" spans="1:10" s="34" customFormat="1" ht="18" customHeight="1">
      <c r="A37" s="28"/>
      <c r="B37" s="29"/>
      <c r="C37" s="42" t="s">
        <v>21</v>
      </c>
      <c r="D37" s="42"/>
      <c r="E37" s="43"/>
      <c r="F37" s="43"/>
      <c r="G37" s="43"/>
      <c r="H37" s="43"/>
      <c r="I37" s="32"/>
      <c r="J37" s="33"/>
    </row>
    <row r="38" spans="2:10" ht="40.5" customHeight="1">
      <c r="B38" s="44"/>
      <c r="C38" s="45"/>
      <c r="D38" s="45"/>
      <c r="E38" s="45"/>
      <c r="F38" s="45"/>
      <c r="G38" s="45"/>
      <c r="H38" s="45"/>
      <c r="I38" s="45"/>
      <c r="J38" s="46"/>
    </row>
  </sheetData>
  <sheetProtection password="FA9C" sheet="1" formatColumns="0" formatRows="0"/>
  <mergeCells count="37">
    <mergeCell ref="B4:J4"/>
    <mergeCell ref="C7:H7"/>
    <mergeCell ref="C8:H8"/>
    <mergeCell ref="C9:H9"/>
    <mergeCell ref="C10:H10"/>
    <mergeCell ref="E14:H15"/>
    <mergeCell ref="C18:H18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2:E3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118055555555555" footer="0.5118055555555555"/>
  <pageSetup fitToHeight="1" fitToWidth="1" horizontalDpi="300" verticalDpi="300" orientation="portrait" paperSize="9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257" customWidth="1"/>
    <col min="2" max="2" width="14.140625" style="258" customWidth="1"/>
    <col min="3" max="3" width="8.28125" style="258" customWidth="1"/>
    <col min="4" max="4" width="19.00390625" style="258" customWidth="1"/>
    <col min="5" max="7" width="12.28125" style="258" customWidth="1"/>
    <col min="8" max="8" width="68.28125" style="259" customWidth="1"/>
    <col min="9" max="9" width="32.140625" style="258" customWidth="1"/>
    <col min="10" max="10" width="48.140625" style="258" customWidth="1"/>
    <col min="11" max="11" width="19.00390625" style="258" customWidth="1"/>
    <col min="12" max="12" width="9.140625" style="258" customWidth="1"/>
    <col min="13" max="13" width="34.421875" style="258" customWidth="1"/>
    <col min="14" max="16384" width="9.140625" style="258" customWidth="1"/>
  </cols>
  <sheetData>
    <row r="1" spans="1:92" ht="11.25">
      <c r="A1" s="260" t="s">
        <v>156</v>
      </c>
      <c r="B1" s="260" t="s">
        <v>157</v>
      </c>
      <c r="C1" s="260" t="s">
        <v>158</v>
      </c>
      <c r="D1" s="261" t="s">
        <v>159</v>
      </c>
      <c r="E1" s="261" t="s">
        <v>160</v>
      </c>
      <c r="F1" s="261" t="s">
        <v>161</v>
      </c>
      <c r="G1" s="261" t="s">
        <v>162</v>
      </c>
      <c r="H1" s="261" t="s">
        <v>163</v>
      </c>
      <c r="I1" s="261" t="s">
        <v>51</v>
      </c>
      <c r="J1" s="261" t="s">
        <v>164</v>
      </c>
      <c r="K1" s="261" t="s">
        <v>159</v>
      </c>
      <c r="M1" s="262" t="s">
        <v>165</v>
      </c>
      <c r="CN1" s="263" t="s">
        <v>166</v>
      </c>
    </row>
    <row r="2" spans="1:13" ht="34.5">
      <c r="A2" s="257" t="s">
        <v>167</v>
      </c>
      <c r="B2" s="264" t="s">
        <v>39</v>
      </c>
      <c r="C2" s="265">
        <v>2006</v>
      </c>
      <c r="D2" s="215" t="s">
        <v>168</v>
      </c>
      <c r="E2" s="263" t="s">
        <v>169</v>
      </c>
      <c r="F2" s="263" t="s">
        <v>170</v>
      </c>
      <c r="G2" s="263" t="s">
        <v>170</v>
      </c>
      <c r="H2" s="266" t="s">
        <v>171</v>
      </c>
      <c r="I2" s="267" t="s">
        <v>172</v>
      </c>
      <c r="J2" s="258" t="s">
        <v>173</v>
      </c>
      <c r="K2" s="268" t="s">
        <v>35</v>
      </c>
      <c r="M2" s="269" t="s">
        <v>174</v>
      </c>
    </row>
    <row r="3" spans="1:13" ht="12.75">
      <c r="A3" s="257" t="s">
        <v>42</v>
      </c>
      <c r="B3" s="264" t="s">
        <v>175</v>
      </c>
      <c r="C3" s="258">
        <v>2007</v>
      </c>
      <c r="D3" s="215" t="s">
        <v>176</v>
      </c>
      <c r="E3" s="263" t="s">
        <v>177</v>
      </c>
      <c r="F3" s="263" t="s">
        <v>178</v>
      </c>
      <c r="G3" s="263" t="s">
        <v>178</v>
      </c>
      <c r="H3" s="266" t="s">
        <v>179</v>
      </c>
      <c r="I3" s="267" t="s">
        <v>180</v>
      </c>
      <c r="J3" s="258" t="s">
        <v>181</v>
      </c>
      <c r="K3" s="257" t="s">
        <v>182</v>
      </c>
      <c r="M3" s="269" t="s">
        <v>183</v>
      </c>
    </row>
    <row r="4" spans="2:13" ht="34.5">
      <c r="B4" s="264" t="s">
        <v>184</v>
      </c>
      <c r="C4" s="265">
        <v>2008</v>
      </c>
      <c r="E4" s="263" t="s">
        <v>185</v>
      </c>
      <c r="F4" s="263" t="s">
        <v>186</v>
      </c>
      <c r="G4" s="263" t="s">
        <v>186</v>
      </c>
      <c r="H4" s="266" t="s">
        <v>187</v>
      </c>
      <c r="I4" s="267" t="s">
        <v>52</v>
      </c>
      <c r="J4" s="258" t="s">
        <v>188</v>
      </c>
      <c r="M4" s="269" t="s">
        <v>189</v>
      </c>
    </row>
    <row r="5" spans="2:13" ht="12.75">
      <c r="B5" s="264" t="s">
        <v>190</v>
      </c>
      <c r="C5" s="258">
        <v>2009</v>
      </c>
      <c r="E5" s="263" t="s">
        <v>191</v>
      </c>
      <c r="F5" s="263" t="s">
        <v>192</v>
      </c>
      <c r="G5" s="263" t="s">
        <v>192</v>
      </c>
      <c r="H5" s="266" t="s">
        <v>193</v>
      </c>
      <c r="J5" s="258" t="s">
        <v>194</v>
      </c>
      <c r="M5" s="269" t="s">
        <v>195</v>
      </c>
    </row>
    <row r="6" spans="3:13" ht="11.25">
      <c r="C6" s="265">
        <v>2010</v>
      </c>
      <c r="E6" s="263" t="s">
        <v>196</v>
      </c>
      <c r="F6" s="263" t="s">
        <v>197</v>
      </c>
      <c r="G6" s="263" t="s">
        <v>197</v>
      </c>
      <c r="H6" s="266" t="s">
        <v>198</v>
      </c>
      <c r="J6" s="258" t="s">
        <v>199</v>
      </c>
      <c r="M6" s="269" t="s">
        <v>200</v>
      </c>
    </row>
    <row r="7" spans="2:13" ht="11.25">
      <c r="B7" s="270"/>
      <c r="C7" s="265">
        <v>2011</v>
      </c>
      <c r="E7" s="263" t="s">
        <v>201</v>
      </c>
      <c r="F7" s="263" t="s">
        <v>202</v>
      </c>
      <c r="G7" s="263" t="s">
        <v>202</v>
      </c>
      <c r="H7" s="266" t="s">
        <v>203</v>
      </c>
      <c r="J7" s="258" t="s">
        <v>204</v>
      </c>
      <c r="M7" s="269" t="s">
        <v>205</v>
      </c>
    </row>
    <row r="8" spans="2:13" ht="11.25">
      <c r="B8" s="270"/>
      <c r="C8" s="265">
        <v>2012</v>
      </c>
      <c r="E8" s="263" t="s">
        <v>206</v>
      </c>
      <c r="F8" s="263" t="s">
        <v>207</v>
      </c>
      <c r="G8" s="263" t="s">
        <v>207</v>
      </c>
      <c r="H8" s="266" t="s">
        <v>208</v>
      </c>
      <c r="J8" s="258" t="s">
        <v>209</v>
      </c>
      <c r="M8" s="269" t="s">
        <v>210</v>
      </c>
    </row>
    <row r="9" spans="2:13" ht="11.25">
      <c r="B9" s="270"/>
      <c r="C9" s="265">
        <v>2013</v>
      </c>
      <c r="E9" s="263" t="s">
        <v>211</v>
      </c>
      <c r="F9" s="263" t="s">
        <v>212</v>
      </c>
      <c r="G9" s="263" t="s">
        <v>212</v>
      </c>
      <c r="H9" s="266" t="s">
        <v>213</v>
      </c>
      <c r="J9" s="258" t="s">
        <v>214</v>
      </c>
      <c r="M9" s="269" t="s">
        <v>215</v>
      </c>
    </row>
    <row r="10" spans="2:13" ht="11.25">
      <c r="B10" s="270"/>
      <c r="C10" s="265">
        <v>2014</v>
      </c>
      <c r="E10" s="263" t="s">
        <v>216</v>
      </c>
      <c r="F10" s="263" t="s">
        <v>217</v>
      </c>
      <c r="G10" s="263" t="s">
        <v>217</v>
      </c>
      <c r="H10" s="266" t="s">
        <v>218</v>
      </c>
      <c r="J10" s="258" t="s">
        <v>219</v>
      </c>
      <c r="M10" s="269" t="s">
        <v>220</v>
      </c>
    </row>
    <row r="11" spans="2:10" ht="11.25">
      <c r="B11" s="270"/>
      <c r="C11" s="265">
        <v>2015</v>
      </c>
      <c r="E11" s="263" t="s">
        <v>221</v>
      </c>
      <c r="F11" s="263">
        <v>10</v>
      </c>
      <c r="G11" s="263">
        <v>10</v>
      </c>
      <c r="H11" s="266" t="s">
        <v>222</v>
      </c>
      <c r="J11" s="258" t="s">
        <v>223</v>
      </c>
    </row>
    <row r="12" spans="2:13" ht="11.25">
      <c r="B12" s="270"/>
      <c r="C12" s="265"/>
      <c r="E12" s="263" t="s">
        <v>224</v>
      </c>
      <c r="F12" s="263">
        <v>11</v>
      </c>
      <c r="G12" s="263">
        <v>11</v>
      </c>
      <c r="H12" s="266" t="s">
        <v>225</v>
      </c>
      <c r="J12" s="258" t="s">
        <v>226</v>
      </c>
      <c r="M12" s="271" t="s">
        <v>227</v>
      </c>
    </row>
    <row r="13" spans="2:13" ht="11.25">
      <c r="B13" s="270"/>
      <c r="C13" s="265"/>
      <c r="E13" s="263" t="s">
        <v>228</v>
      </c>
      <c r="F13" s="263">
        <v>12</v>
      </c>
      <c r="G13" s="263">
        <v>12</v>
      </c>
      <c r="H13" s="266" t="s">
        <v>229</v>
      </c>
      <c r="J13" s="258" t="s">
        <v>230</v>
      </c>
      <c r="M13" s="269" t="s">
        <v>174</v>
      </c>
    </row>
    <row r="14" spans="2:13" ht="11.25">
      <c r="B14" s="270"/>
      <c r="C14" s="265"/>
      <c r="E14" s="263"/>
      <c r="F14" s="263"/>
      <c r="G14" s="263">
        <v>13</v>
      </c>
      <c r="H14" s="266" t="s">
        <v>231</v>
      </c>
      <c r="M14" s="269" t="s">
        <v>183</v>
      </c>
    </row>
    <row r="15" spans="2:13" ht="11.25">
      <c r="B15" s="270"/>
      <c r="C15" s="265"/>
      <c r="E15" s="263"/>
      <c r="F15" s="263"/>
      <c r="G15" s="263">
        <v>14</v>
      </c>
      <c r="H15" s="266" t="s">
        <v>232</v>
      </c>
      <c r="M15" s="269" t="s">
        <v>189</v>
      </c>
    </row>
    <row r="16" spans="2:13" ht="11.25">
      <c r="B16" s="270"/>
      <c r="C16" s="265"/>
      <c r="E16" s="263"/>
      <c r="F16" s="263"/>
      <c r="G16" s="263">
        <v>15</v>
      </c>
      <c r="H16" s="266" t="s">
        <v>233</v>
      </c>
      <c r="M16" s="269" t="s">
        <v>195</v>
      </c>
    </row>
    <row r="17" spans="5:13" ht="11.25">
      <c r="E17" s="263"/>
      <c r="F17" s="263"/>
      <c r="G17" s="263">
        <v>16</v>
      </c>
      <c r="H17" s="266" t="s">
        <v>234</v>
      </c>
      <c r="M17" s="269" t="s">
        <v>200</v>
      </c>
    </row>
    <row r="18" spans="5:8" ht="11.25">
      <c r="E18" s="263"/>
      <c r="F18" s="263"/>
      <c r="G18" s="263">
        <v>17</v>
      </c>
      <c r="H18" s="266" t="s">
        <v>235</v>
      </c>
    </row>
    <row r="19" spans="5:8" ht="11.25">
      <c r="E19" s="263"/>
      <c r="F19" s="263"/>
      <c r="G19" s="263">
        <v>18</v>
      </c>
      <c r="H19" s="266" t="s">
        <v>236</v>
      </c>
    </row>
    <row r="20" spans="5:8" ht="11.25">
      <c r="E20" s="263"/>
      <c r="F20" s="263"/>
      <c r="G20" s="263">
        <v>19</v>
      </c>
      <c r="H20" s="266" t="s">
        <v>237</v>
      </c>
    </row>
    <row r="21" spans="5:8" ht="11.25">
      <c r="E21" s="263"/>
      <c r="F21" s="263"/>
      <c r="G21" s="263">
        <v>20</v>
      </c>
      <c r="H21" s="266" t="s">
        <v>238</v>
      </c>
    </row>
    <row r="22" spans="5:8" ht="11.25">
      <c r="E22" s="263"/>
      <c r="F22" s="263"/>
      <c r="G22" s="263">
        <v>21</v>
      </c>
      <c r="H22" s="266" t="s">
        <v>239</v>
      </c>
    </row>
    <row r="23" spans="5:8" ht="11.25">
      <c r="E23" s="263"/>
      <c r="F23" s="263"/>
      <c r="G23" s="263">
        <v>22</v>
      </c>
      <c r="H23" s="266" t="s">
        <v>240</v>
      </c>
    </row>
    <row r="24" spans="5:8" s="258" customFormat="1" ht="11.25">
      <c r="E24" s="263"/>
      <c r="F24" s="263"/>
      <c r="G24" s="263">
        <v>23</v>
      </c>
      <c r="H24" s="266" t="s">
        <v>241</v>
      </c>
    </row>
    <row r="25" spans="5:8" ht="11.25">
      <c r="E25" s="263"/>
      <c r="F25" s="263"/>
      <c r="G25" s="263">
        <v>24</v>
      </c>
      <c r="H25" s="266" t="s">
        <v>242</v>
      </c>
    </row>
    <row r="26" spans="5:8" ht="11.25">
      <c r="E26" s="263"/>
      <c r="F26" s="263"/>
      <c r="G26" s="263">
        <v>25</v>
      </c>
      <c r="H26" s="266" t="s">
        <v>243</v>
      </c>
    </row>
    <row r="27" spans="5:8" ht="11.25">
      <c r="E27" s="263"/>
      <c r="F27" s="263"/>
      <c r="G27" s="263">
        <v>26</v>
      </c>
      <c r="H27" s="266" t="s">
        <v>244</v>
      </c>
    </row>
    <row r="28" spans="5:8" ht="11.25">
      <c r="E28" s="263"/>
      <c r="F28" s="263"/>
      <c r="G28" s="263">
        <v>27</v>
      </c>
      <c r="H28" s="266" t="s">
        <v>245</v>
      </c>
    </row>
    <row r="29" spans="5:8" ht="11.25">
      <c r="E29" s="263"/>
      <c r="F29" s="263"/>
      <c r="G29" s="263">
        <v>28</v>
      </c>
      <c r="H29" s="266" t="s">
        <v>246</v>
      </c>
    </row>
    <row r="30" spans="5:8" ht="11.25">
      <c r="E30" s="263"/>
      <c r="F30" s="263"/>
      <c r="G30" s="263">
        <v>29</v>
      </c>
      <c r="H30" s="266" t="s">
        <v>247</v>
      </c>
    </row>
    <row r="31" spans="5:8" ht="11.25">
      <c r="E31" s="263"/>
      <c r="F31" s="263"/>
      <c r="G31" s="263">
        <v>30</v>
      </c>
      <c r="H31" s="266" t="s">
        <v>248</v>
      </c>
    </row>
    <row r="32" spans="5:8" ht="11.25">
      <c r="E32" s="263"/>
      <c r="F32" s="263"/>
      <c r="G32" s="263">
        <v>31</v>
      </c>
      <c r="H32" s="266" t="s">
        <v>249</v>
      </c>
    </row>
    <row r="33" ht="11.25">
      <c r="H33" s="266" t="s">
        <v>250</v>
      </c>
    </row>
    <row r="34" ht="11.25">
      <c r="H34" s="266" t="s">
        <v>251</v>
      </c>
    </row>
    <row r="35" ht="11.25">
      <c r="H35" s="266" t="s">
        <v>252</v>
      </c>
    </row>
    <row r="36" ht="11.25">
      <c r="H36" s="266" t="s">
        <v>253</v>
      </c>
    </row>
    <row r="37" ht="11.25">
      <c r="H37" s="266" t="s">
        <v>254</v>
      </c>
    </row>
    <row r="38" ht="11.25">
      <c r="H38" s="266" t="s">
        <v>255</v>
      </c>
    </row>
    <row r="39" ht="11.25">
      <c r="H39" s="266" t="s">
        <v>256</v>
      </c>
    </row>
    <row r="40" ht="11.25">
      <c r="H40" s="266" t="s">
        <v>257</v>
      </c>
    </row>
    <row r="41" ht="11.25">
      <c r="H41" s="266" t="s">
        <v>258</v>
      </c>
    </row>
    <row r="42" ht="11.25">
      <c r="H42" s="266" t="s">
        <v>259</v>
      </c>
    </row>
    <row r="43" ht="11.25">
      <c r="H43" s="266" t="s">
        <v>260</v>
      </c>
    </row>
    <row r="44" ht="11.25">
      <c r="H44" s="266" t="s">
        <v>261</v>
      </c>
    </row>
    <row r="45" ht="11.25">
      <c r="H45" s="266" t="s">
        <v>262</v>
      </c>
    </row>
    <row r="46" ht="11.25">
      <c r="H46" s="266" t="s">
        <v>263</v>
      </c>
    </row>
    <row r="47" ht="11.25">
      <c r="H47" s="266" t="s">
        <v>264</v>
      </c>
    </row>
    <row r="48" ht="11.25">
      <c r="H48" s="266" t="s">
        <v>265</v>
      </c>
    </row>
    <row r="49" ht="11.25">
      <c r="H49" s="266" t="s">
        <v>266</v>
      </c>
    </row>
    <row r="50" ht="11.25">
      <c r="H50" s="266" t="s">
        <v>267</v>
      </c>
    </row>
    <row r="51" ht="11.25">
      <c r="H51" s="266" t="s">
        <v>268</v>
      </c>
    </row>
    <row r="52" ht="11.25">
      <c r="H52" s="266" t="s">
        <v>269</v>
      </c>
    </row>
    <row r="53" ht="11.25">
      <c r="H53" s="266" t="s">
        <v>270</v>
      </c>
    </row>
    <row r="54" ht="11.25">
      <c r="H54" s="266" t="s">
        <v>271</v>
      </c>
    </row>
    <row r="55" ht="11.25">
      <c r="H55" s="266" t="s">
        <v>272</v>
      </c>
    </row>
    <row r="56" ht="11.25">
      <c r="H56" s="266" t="s">
        <v>273</v>
      </c>
    </row>
    <row r="57" ht="11.25">
      <c r="H57" s="266" t="s">
        <v>274</v>
      </c>
    </row>
    <row r="58" ht="11.25">
      <c r="H58" s="266" t="s">
        <v>275</v>
      </c>
    </row>
    <row r="59" ht="11.25">
      <c r="H59" s="266" t="s">
        <v>276</v>
      </c>
    </row>
    <row r="60" ht="11.25">
      <c r="H60" s="266" t="s">
        <v>277</v>
      </c>
    </row>
    <row r="61" ht="11.25">
      <c r="H61" s="266" t="s">
        <v>278</v>
      </c>
    </row>
    <row r="62" ht="11.25">
      <c r="H62" s="266" t="s">
        <v>279</v>
      </c>
    </row>
    <row r="63" ht="11.25">
      <c r="H63" s="266" t="s">
        <v>280</v>
      </c>
    </row>
    <row r="64" ht="11.25">
      <c r="H64" s="266" t="s">
        <v>281</v>
      </c>
    </row>
    <row r="65" ht="11.25">
      <c r="H65" s="266" t="s">
        <v>29</v>
      </c>
    </row>
    <row r="66" ht="11.25">
      <c r="H66" s="266" t="s">
        <v>282</v>
      </c>
    </row>
    <row r="67" ht="11.25">
      <c r="H67" s="266" t="s">
        <v>283</v>
      </c>
    </row>
    <row r="68" ht="11.25">
      <c r="H68" s="266" t="s">
        <v>284</v>
      </c>
    </row>
    <row r="69" ht="11.25">
      <c r="H69" s="266" t="s">
        <v>285</v>
      </c>
    </row>
    <row r="70" ht="11.25">
      <c r="H70" s="266" t="s">
        <v>286</v>
      </c>
    </row>
    <row r="71" ht="11.25">
      <c r="H71" s="266" t="s">
        <v>287</v>
      </c>
    </row>
    <row r="72" ht="11.25">
      <c r="H72" s="266" t="s">
        <v>288</v>
      </c>
    </row>
    <row r="73" ht="11.25">
      <c r="H73" s="266" t="s">
        <v>289</v>
      </c>
    </row>
    <row r="74" ht="11.25">
      <c r="H74" s="266" t="s">
        <v>290</v>
      </c>
    </row>
    <row r="75" ht="11.25">
      <c r="H75" s="266" t="s">
        <v>291</v>
      </c>
    </row>
    <row r="76" ht="11.25">
      <c r="H76" s="266" t="s">
        <v>292</v>
      </c>
    </row>
    <row r="77" ht="11.25">
      <c r="H77" s="266" t="s">
        <v>293</v>
      </c>
    </row>
    <row r="78" ht="11.25">
      <c r="H78" s="266" t="s">
        <v>294</v>
      </c>
    </row>
    <row r="79" ht="11.25">
      <c r="H79" s="266" t="s">
        <v>295</v>
      </c>
    </row>
    <row r="80" ht="11.25">
      <c r="H80" s="266" t="s">
        <v>296</v>
      </c>
    </row>
    <row r="81" ht="11.25">
      <c r="H81" s="266" t="s">
        <v>297</v>
      </c>
    </row>
    <row r="82" ht="11.25">
      <c r="H82" s="266" t="s">
        <v>298</v>
      </c>
    </row>
    <row r="83" ht="11.25">
      <c r="H83" s="266" t="s">
        <v>299</v>
      </c>
    </row>
    <row r="84" ht="11.25">
      <c r="H84" s="266" t="s">
        <v>300</v>
      </c>
    </row>
    <row r="85" ht="11.25">
      <c r="H85" s="266" t="s">
        <v>301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27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8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8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8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8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8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5.8515625" style="273" customWidth="1"/>
    <col min="2" max="2" width="3.00390625" style="273" customWidth="1"/>
    <col min="3" max="3" width="11.28125" style="274" customWidth="1"/>
    <col min="4" max="4" width="6.421875" style="273" customWidth="1"/>
    <col min="5" max="5" width="32.8515625" style="273" customWidth="1"/>
    <col min="6" max="6" width="19.421875" style="273" customWidth="1"/>
    <col min="7" max="7" width="13.421875" style="273" customWidth="1"/>
    <col min="8" max="8" width="40.8515625" style="273" customWidth="1"/>
    <col min="9" max="9" width="17.421875" style="273" customWidth="1"/>
    <col min="10" max="10" width="10.421875" style="273" customWidth="1"/>
    <col min="11" max="11" width="30.28125" style="273" customWidth="1"/>
    <col min="12" max="12" width="3.00390625" style="273" customWidth="1"/>
    <col min="13" max="13" width="9.140625" style="273" customWidth="1"/>
    <col min="14" max="16" width="5.140625" style="273" customWidth="1"/>
    <col min="17" max="47" width="9.140625" style="273" customWidth="1"/>
    <col min="48" max="48" width="15.00390625" style="275" customWidth="1"/>
    <col min="49" max="49" width="39.8515625" style="275" customWidth="1"/>
    <col min="50" max="50" width="23.421875" style="275" customWidth="1"/>
    <col min="51" max="51" width="55.7109375" style="275" customWidth="1"/>
    <col min="52" max="52" width="34.8515625" style="275" customWidth="1"/>
    <col min="53" max="53" width="22.421875" style="275" customWidth="1"/>
    <col min="54" max="54" width="18.8515625" style="275" customWidth="1"/>
    <col min="55" max="55" width="23.421875" style="275" customWidth="1"/>
    <col min="56" max="56" width="23.28125" style="275" customWidth="1"/>
    <col min="57" max="57" width="28.8515625" style="273" customWidth="1"/>
    <col min="58" max="16384" width="9.140625" style="273" customWidth="1"/>
  </cols>
  <sheetData>
    <row r="1" spans="48:57" ht="15" customHeight="1">
      <c r="AV1" s="276" t="s">
        <v>302</v>
      </c>
      <c r="AW1" s="276" t="s">
        <v>303</v>
      </c>
      <c r="AX1" s="276" t="s">
        <v>304</v>
      </c>
      <c r="AY1" s="276" t="s">
        <v>305</v>
      </c>
      <c r="AZ1" s="276" t="s">
        <v>306</v>
      </c>
      <c r="BA1" s="275" t="s">
        <v>307</v>
      </c>
      <c r="BB1" s="276" t="s">
        <v>308</v>
      </c>
      <c r="BC1" s="276" t="s">
        <v>309</v>
      </c>
      <c r="BD1" s="276" t="s">
        <v>310</v>
      </c>
      <c r="BE1" s="276" t="s">
        <v>311</v>
      </c>
    </row>
    <row r="2" spans="48:57" ht="12.75" customHeight="1">
      <c r="AV2" s="275" t="s">
        <v>312</v>
      </c>
      <c r="AW2" s="277" t="s">
        <v>304</v>
      </c>
      <c r="AX2" s="275" t="s">
        <v>313</v>
      </c>
      <c r="AY2" s="275" t="s">
        <v>313</v>
      </c>
      <c r="AZ2" s="275" t="s">
        <v>313</v>
      </c>
      <c r="BA2" s="275" t="s">
        <v>313</v>
      </c>
      <c r="BB2" s="275" t="s">
        <v>313</v>
      </c>
      <c r="BC2" s="275" t="s">
        <v>313</v>
      </c>
      <c r="BD2" s="275" t="s">
        <v>313</v>
      </c>
      <c r="BE2" s="275" t="s">
        <v>313</v>
      </c>
    </row>
    <row r="3" spans="3:57" ht="12" customHeight="1">
      <c r="C3" s="278"/>
      <c r="D3" s="279"/>
      <c r="E3" s="279"/>
      <c r="F3" s="279"/>
      <c r="G3" s="279"/>
      <c r="H3" s="279"/>
      <c r="I3" s="279"/>
      <c r="J3" s="279"/>
      <c r="K3" s="279"/>
      <c r="L3" s="280"/>
      <c r="AV3" s="275" t="s">
        <v>314</v>
      </c>
      <c r="AW3" s="277" t="s">
        <v>306</v>
      </c>
      <c r="AX3" s="275" t="s">
        <v>315</v>
      </c>
      <c r="AY3" s="275" t="s">
        <v>316</v>
      </c>
      <c r="AZ3" s="275" t="s">
        <v>317</v>
      </c>
      <c r="BA3" s="275" t="s">
        <v>318</v>
      </c>
      <c r="BB3" s="275" t="s">
        <v>319</v>
      </c>
      <c r="BC3" s="275" t="s">
        <v>320</v>
      </c>
      <c r="BD3" s="275" t="s">
        <v>321</v>
      </c>
      <c r="BE3" s="275" t="s">
        <v>322</v>
      </c>
    </row>
    <row r="4" spans="3:57" ht="11.25" customHeight="1">
      <c r="C4" s="281"/>
      <c r="D4" s="282" t="s">
        <v>323</v>
      </c>
      <c r="E4" s="282"/>
      <c r="F4" s="282"/>
      <c r="G4" s="282"/>
      <c r="H4" s="282"/>
      <c r="I4" s="282"/>
      <c r="J4" s="282"/>
      <c r="K4" s="282"/>
      <c r="L4" s="283"/>
      <c r="AV4" s="275" t="s">
        <v>324</v>
      </c>
      <c r="AW4" s="277" t="s">
        <v>307</v>
      </c>
      <c r="AX4" s="275" t="s">
        <v>325</v>
      </c>
      <c r="AY4" s="275" t="s">
        <v>326</v>
      </c>
      <c r="AZ4" s="275" t="s">
        <v>327</v>
      </c>
      <c r="BA4" s="275" t="s">
        <v>328</v>
      </c>
      <c r="BB4" s="275" t="s">
        <v>329</v>
      </c>
      <c r="BC4" s="275" t="s">
        <v>330</v>
      </c>
      <c r="BD4" s="275" t="s">
        <v>331</v>
      </c>
      <c r="BE4" s="275" t="s">
        <v>332</v>
      </c>
    </row>
    <row r="5" spans="3:57" ht="12">
      <c r="C5" s="281"/>
      <c r="D5" s="284"/>
      <c r="E5" s="284"/>
      <c r="F5" s="284"/>
      <c r="G5" s="284"/>
      <c r="H5" s="284"/>
      <c r="I5" s="284"/>
      <c r="J5" s="284"/>
      <c r="K5" s="284"/>
      <c r="L5" s="283"/>
      <c r="AV5" s="275" t="s">
        <v>333</v>
      </c>
      <c r="AW5" s="277" t="s">
        <v>308</v>
      </c>
      <c r="AX5" s="275" t="s">
        <v>334</v>
      </c>
      <c r="AY5" s="275" t="s">
        <v>335</v>
      </c>
      <c r="AZ5" s="275" t="s">
        <v>336</v>
      </c>
      <c r="BB5" s="275" t="s">
        <v>337</v>
      </c>
      <c r="BC5" s="275" t="s">
        <v>338</v>
      </c>
      <c r="BE5" s="275" t="s">
        <v>339</v>
      </c>
    </row>
    <row r="6" spans="3:54" ht="11.25" customHeight="1">
      <c r="C6" s="281"/>
      <c r="D6" s="285" t="s">
        <v>340</v>
      </c>
      <c r="E6" s="285"/>
      <c r="F6" s="285"/>
      <c r="G6" s="285"/>
      <c r="H6" s="285"/>
      <c r="I6" s="285"/>
      <c r="J6" s="285"/>
      <c r="K6" s="285"/>
      <c r="L6" s="283"/>
      <c r="AV6" s="275" t="s">
        <v>341</v>
      </c>
      <c r="AW6" s="277" t="s">
        <v>309</v>
      </c>
      <c r="AX6" s="275" t="s">
        <v>342</v>
      </c>
      <c r="AY6" s="275" t="s">
        <v>343</v>
      </c>
      <c r="BB6" s="275" t="s">
        <v>344</v>
      </c>
    </row>
    <row r="7" spans="3:51" ht="11.25">
      <c r="C7" s="281"/>
      <c r="D7" s="286" t="s">
        <v>107</v>
      </c>
      <c r="E7" s="287" t="s">
        <v>345</v>
      </c>
      <c r="F7" s="288"/>
      <c r="G7" s="288"/>
      <c r="H7" s="288"/>
      <c r="I7" s="288"/>
      <c r="J7" s="288"/>
      <c r="K7" s="288"/>
      <c r="L7" s="283"/>
      <c r="AV7" s="275" t="s">
        <v>346</v>
      </c>
      <c r="AW7" s="277" t="s">
        <v>310</v>
      </c>
      <c r="AX7" s="275" t="s">
        <v>347</v>
      </c>
      <c r="AY7" s="275" t="s">
        <v>348</v>
      </c>
    </row>
    <row r="8" spans="3:51" ht="29.25" customHeight="1">
      <c r="C8" s="281"/>
      <c r="D8" s="286" t="s">
        <v>349</v>
      </c>
      <c r="E8" s="289" t="s">
        <v>350</v>
      </c>
      <c r="F8" s="288"/>
      <c r="G8" s="288"/>
      <c r="H8" s="288"/>
      <c r="I8" s="288"/>
      <c r="J8" s="288"/>
      <c r="K8" s="288"/>
      <c r="L8" s="283"/>
      <c r="AV8" s="275" t="s">
        <v>351</v>
      </c>
      <c r="AW8" s="277" t="s">
        <v>305</v>
      </c>
      <c r="AX8" s="275" t="s">
        <v>352</v>
      </c>
      <c r="AY8" s="275" t="s">
        <v>353</v>
      </c>
    </row>
    <row r="9" spans="3:51" ht="29.25" customHeight="1">
      <c r="C9" s="281"/>
      <c r="D9" s="286" t="s">
        <v>354</v>
      </c>
      <c r="E9" s="289" t="s">
        <v>355</v>
      </c>
      <c r="F9" s="288"/>
      <c r="G9" s="288"/>
      <c r="H9" s="288"/>
      <c r="I9" s="288"/>
      <c r="J9" s="288"/>
      <c r="K9" s="288"/>
      <c r="L9" s="283"/>
      <c r="AV9" s="275" t="s">
        <v>356</v>
      </c>
      <c r="AW9" s="277" t="s">
        <v>311</v>
      </c>
      <c r="AX9" s="275" t="s">
        <v>357</v>
      </c>
      <c r="AY9" s="275" t="s">
        <v>358</v>
      </c>
    </row>
    <row r="10" spans="3:51" ht="11.25">
      <c r="C10" s="281"/>
      <c r="D10" s="286" t="s">
        <v>359</v>
      </c>
      <c r="E10" s="287" t="s">
        <v>360</v>
      </c>
      <c r="F10" s="290"/>
      <c r="G10" s="290"/>
      <c r="H10" s="290"/>
      <c r="I10" s="290"/>
      <c r="J10" s="290"/>
      <c r="K10" s="290"/>
      <c r="L10" s="283"/>
      <c r="AX10" s="275" t="s">
        <v>361</v>
      </c>
      <c r="AY10" s="275" t="s">
        <v>362</v>
      </c>
    </row>
    <row r="11" spans="3:51" ht="11.25">
      <c r="C11" s="281"/>
      <c r="D11" s="286" t="s">
        <v>363</v>
      </c>
      <c r="E11" s="287" t="s">
        <v>364</v>
      </c>
      <c r="F11" s="290"/>
      <c r="G11" s="290"/>
      <c r="H11" s="290"/>
      <c r="I11" s="290"/>
      <c r="J11" s="290"/>
      <c r="K11" s="290"/>
      <c r="L11" s="283"/>
      <c r="N11" s="291"/>
      <c r="AX11" s="275" t="s">
        <v>365</v>
      </c>
      <c r="AY11" s="275" t="s">
        <v>366</v>
      </c>
    </row>
    <row r="12" spans="3:51" ht="22.5">
      <c r="C12" s="281"/>
      <c r="D12" s="286" t="s">
        <v>367</v>
      </c>
      <c r="E12" s="289" t="s">
        <v>368</v>
      </c>
      <c r="F12" s="290"/>
      <c r="G12" s="290"/>
      <c r="H12" s="290"/>
      <c r="I12" s="290"/>
      <c r="J12" s="290"/>
      <c r="K12" s="290"/>
      <c r="L12" s="283"/>
      <c r="N12" s="291"/>
      <c r="AX12" s="275" t="s">
        <v>369</v>
      </c>
      <c r="AY12" s="275" t="s">
        <v>370</v>
      </c>
    </row>
    <row r="13" spans="3:51" ht="11.25">
      <c r="C13" s="281"/>
      <c r="D13" s="286" t="s">
        <v>371</v>
      </c>
      <c r="E13" s="287" t="s">
        <v>372</v>
      </c>
      <c r="F13" s="290"/>
      <c r="G13" s="290"/>
      <c r="H13" s="290"/>
      <c r="I13" s="290"/>
      <c r="J13" s="290"/>
      <c r="K13" s="290"/>
      <c r="L13" s="283"/>
      <c r="N13" s="291"/>
      <c r="AY13" s="275" t="s">
        <v>373</v>
      </c>
    </row>
    <row r="14" spans="3:51" ht="29.25" customHeight="1">
      <c r="C14" s="281"/>
      <c r="D14" s="286" t="s">
        <v>374</v>
      </c>
      <c r="E14" s="287" t="s">
        <v>375</v>
      </c>
      <c r="F14" s="290"/>
      <c r="G14" s="290"/>
      <c r="H14" s="290"/>
      <c r="I14" s="290"/>
      <c r="J14" s="290"/>
      <c r="K14" s="290"/>
      <c r="L14" s="283"/>
      <c r="N14" s="291"/>
      <c r="AY14" s="275" t="s">
        <v>376</v>
      </c>
    </row>
    <row r="15" spans="3:51" ht="21.75" customHeight="1">
      <c r="C15" s="281"/>
      <c r="D15" s="286" t="s">
        <v>377</v>
      </c>
      <c r="E15" s="287" t="s">
        <v>378</v>
      </c>
      <c r="F15" s="292"/>
      <c r="G15" s="293" t="s">
        <v>379</v>
      </c>
      <c r="H15" s="293"/>
      <c r="I15" s="293"/>
      <c r="J15" s="293"/>
      <c r="K15" s="294"/>
      <c r="L15" s="283"/>
      <c r="N15" s="291"/>
      <c r="AY15" s="275" t="s">
        <v>380</v>
      </c>
    </row>
    <row r="16" spans="3:51" ht="12">
      <c r="C16" s="281"/>
      <c r="D16" s="295" t="s">
        <v>381</v>
      </c>
      <c r="E16" s="296" t="s">
        <v>382</v>
      </c>
      <c r="F16" s="297"/>
      <c r="G16" s="297"/>
      <c r="H16" s="297"/>
      <c r="I16" s="297"/>
      <c r="J16" s="297"/>
      <c r="K16" s="297"/>
      <c r="L16" s="283"/>
      <c r="N16" s="291"/>
      <c r="AY16" s="275" t="s">
        <v>383</v>
      </c>
    </row>
    <row r="17" spans="3:51" ht="12">
      <c r="C17" s="281"/>
      <c r="D17" s="284"/>
      <c r="E17" s="284"/>
      <c r="F17" s="284"/>
      <c r="G17" s="284"/>
      <c r="H17" s="284"/>
      <c r="I17" s="284"/>
      <c r="J17" s="284"/>
      <c r="K17" s="284"/>
      <c r="L17" s="283"/>
      <c r="AY17" s="275" t="s">
        <v>384</v>
      </c>
    </row>
    <row r="18" spans="3:14" ht="11.25" customHeight="1">
      <c r="C18" s="281"/>
      <c r="D18" s="285" t="s">
        <v>385</v>
      </c>
      <c r="E18" s="285"/>
      <c r="F18" s="285"/>
      <c r="G18" s="285"/>
      <c r="H18" s="285"/>
      <c r="I18" s="285"/>
      <c r="J18" s="285"/>
      <c r="K18" s="285"/>
      <c r="L18" s="283"/>
      <c r="N18" s="291"/>
    </row>
    <row r="19" spans="3:14" ht="11.25" customHeight="1">
      <c r="C19" s="281"/>
      <c r="D19" s="286" t="s">
        <v>386</v>
      </c>
      <c r="E19" s="287" t="s">
        <v>387</v>
      </c>
      <c r="F19" s="290"/>
      <c r="G19" s="290"/>
      <c r="H19" s="290"/>
      <c r="I19" s="290"/>
      <c r="J19" s="290"/>
      <c r="K19" s="290"/>
      <c r="L19" s="283"/>
      <c r="N19" s="291"/>
    </row>
    <row r="20" spans="3:14" ht="22.5" customHeight="1">
      <c r="C20" s="281"/>
      <c r="D20" s="286" t="s">
        <v>388</v>
      </c>
      <c r="E20" s="298" t="s">
        <v>389</v>
      </c>
      <c r="F20" s="288"/>
      <c r="G20" s="288"/>
      <c r="H20" s="288"/>
      <c r="I20" s="288"/>
      <c r="J20" s="288"/>
      <c r="K20" s="288"/>
      <c r="L20" s="283"/>
      <c r="N20" s="291"/>
    </row>
    <row r="21" spans="3:14" ht="11.25" customHeight="1">
      <c r="C21" s="281"/>
      <c r="D21" s="286" t="s">
        <v>390</v>
      </c>
      <c r="E21" s="298" t="s">
        <v>391</v>
      </c>
      <c r="F21" s="288"/>
      <c r="G21" s="288"/>
      <c r="H21" s="288"/>
      <c r="I21" s="288"/>
      <c r="J21" s="288"/>
      <c r="K21" s="288"/>
      <c r="L21" s="283"/>
      <c r="N21" s="291"/>
    </row>
    <row r="22" spans="3:14" ht="22.5" customHeight="1">
      <c r="C22" s="281"/>
      <c r="D22" s="286" t="s">
        <v>392</v>
      </c>
      <c r="E22" s="298" t="s">
        <v>393</v>
      </c>
      <c r="F22" s="288"/>
      <c r="G22" s="288"/>
      <c r="H22" s="288"/>
      <c r="I22" s="288"/>
      <c r="J22" s="288"/>
      <c r="K22" s="288"/>
      <c r="L22" s="283"/>
      <c r="N22" s="291"/>
    </row>
    <row r="23" spans="3:14" ht="22.5" customHeight="1">
      <c r="C23" s="281"/>
      <c r="D23" s="286" t="s">
        <v>394</v>
      </c>
      <c r="E23" s="298" t="s">
        <v>395</v>
      </c>
      <c r="F23" s="288"/>
      <c r="G23" s="288"/>
      <c r="H23" s="288"/>
      <c r="I23" s="288"/>
      <c r="J23" s="288"/>
      <c r="K23" s="288"/>
      <c r="L23" s="283"/>
      <c r="N23" s="291"/>
    </row>
    <row r="24" spans="3:14" ht="23.25" customHeight="1">
      <c r="C24" s="281"/>
      <c r="D24" s="295" t="s">
        <v>396</v>
      </c>
      <c r="E24" s="299" t="s">
        <v>397</v>
      </c>
      <c r="F24" s="297"/>
      <c r="G24" s="297"/>
      <c r="H24" s="297"/>
      <c r="I24" s="297"/>
      <c r="J24" s="297"/>
      <c r="K24" s="297"/>
      <c r="L24" s="283"/>
      <c r="N24" s="291"/>
    </row>
    <row r="25" spans="3:14" ht="12">
      <c r="C25" s="281"/>
      <c r="D25" s="284"/>
      <c r="E25" s="284"/>
      <c r="F25" s="284"/>
      <c r="G25" s="284"/>
      <c r="H25" s="284"/>
      <c r="I25" s="284"/>
      <c r="J25" s="284"/>
      <c r="K25" s="284"/>
      <c r="L25" s="283"/>
      <c r="N25" s="291"/>
    </row>
    <row r="26" spans="3:14" ht="11.25" customHeight="1">
      <c r="C26" s="281"/>
      <c r="D26" s="300" t="s">
        <v>398</v>
      </c>
      <c r="E26" s="300"/>
      <c r="F26" s="300"/>
      <c r="G26" s="300"/>
      <c r="H26" s="300"/>
      <c r="I26" s="300"/>
      <c r="J26" s="300"/>
      <c r="K26" s="300"/>
      <c r="L26" s="283"/>
      <c r="N26" s="291"/>
    </row>
    <row r="27" spans="3:14" ht="11.25" customHeight="1">
      <c r="C27" s="281" t="s">
        <v>399</v>
      </c>
      <c r="D27" s="286" t="s">
        <v>400</v>
      </c>
      <c r="E27" s="298" t="s">
        <v>401</v>
      </c>
      <c r="F27" s="288"/>
      <c r="G27" s="288"/>
      <c r="H27" s="288"/>
      <c r="I27" s="288"/>
      <c r="J27" s="288"/>
      <c r="K27" s="288"/>
      <c r="L27" s="283"/>
      <c r="N27" s="291"/>
    </row>
    <row r="28" spans="3:14" ht="12" customHeight="1">
      <c r="C28" s="281" t="s">
        <v>113</v>
      </c>
      <c r="D28" s="301" t="s">
        <v>402</v>
      </c>
      <c r="E28" s="301"/>
      <c r="F28" s="301"/>
      <c r="G28" s="301"/>
      <c r="H28" s="301"/>
      <c r="I28" s="301"/>
      <c r="J28" s="301"/>
      <c r="K28" s="301"/>
      <c r="L28" s="283"/>
      <c r="M28" s="302"/>
      <c r="N28" s="291"/>
    </row>
    <row r="29" spans="3:14" ht="12">
      <c r="C29" s="281"/>
      <c r="D29" s="284"/>
      <c r="E29" s="284"/>
      <c r="F29" s="284"/>
      <c r="G29" s="284"/>
      <c r="H29" s="284"/>
      <c r="I29" s="284"/>
      <c r="J29" s="284"/>
      <c r="K29" s="284"/>
      <c r="L29" s="283"/>
      <c r="N29" s="291"/>
    </row>
    <row r="30" spans="3:14" ht="11.25" customHeight="1">
      <c r="C30" s="281"/>
      <c r="D30" s="300" t="s">
        <v>403</v>
      </c>
      <c r="E30" s="300"/>
      <c r="F30" s="300"/>
      <c r="G30" s="300"/>
      <c r="H30" s="300"/>
      <c r="I30" s="300"/>
      <c r="J30" s="300"/>
      <c r="K30" s="300"/>
      <c r="L30" s="283"/>
      <c r="N30" s="291"/>
    </row>
    <row r="31" spans="3:14" ht="12" customHeight="1">
      <c r="C31" s="281"/>
      <c r="D31" s="303" t="s">
        <v>404</v>
      </c>
      <c r="E31" s="304" t="s">
        <v>405</v>
      </c>
      <c r="F31" s="305"/>
      <c r="G31" s="305"/>
      <c r="H31" s="305"/>
      <c r="I31" s="305"/>
      <c r="J31" s="305"/>
      <c r="K31" s="305"/>
      <c r="L31" s="283"/>
      <c r="N31" s="291"/>
    </row>
    <row r="32" spans="3:14" ht="22.5" customHeight="1">
      <c r="C32" s="281"/>
      <c r="D32" s="306"/>
      <c r="E32" s="307" t="s">
        <v>406</v>
      </c>
      <c r="F32" s="307" t="s">
        <v>407</v>
      </c>
      <c r="G32" s="308" t="s">
        <v>408</v>
      </c>
      <c r="H32" s="309" t="s">
        <v>409</v>
      </c>
      <c r="I32" s="309"/>
      <c r="J32" s="309"/>
      <c r="K32" s="309"/>
      <c r="L32" s="283"/>
      <c r="N32" s="291"/>
    </row>
    <row r="33" spans="3:14" ht="11.25" customHeight="1">
      <c r="C33" s="281" t="s">
        <v>399</v>
      </c>
      <c r="D33" s="286" t="s">
        <v>410</v>
      </c>
      <c r="E33" s="298" t="s">
        <v>411</v>
      </c>
      <c r="F33" s="310"/>
      <c r="G33" s="310"/>
      <c r="H33" s="288"/>
      <c r="I33" s="288"/>
      <c r="J33" s="288"/>
      <c r="K33" s="288"/>
      <c r="L33" s="283"/>
      <c r="N33" s="291"/>
    </row>
    <row r="34" spans="3:14" ht="12" customHeight="1">
      <c r="C34" s="281" t="s">
        <v>113</v>
      </c>
      <c r="D34" s="301" t="s">
        <v>412</v>
      </c>
      <c r="E34" s="301"/>
      <c r="F34" s="301"/>
      <c r="G34" s="301"/>
      <c r="H34" s="301"/>
      <c r="I34" s="301"/>
      <c r="J34" s="301"/>
      <c r="K34" s="301"/>
      <c r="L34" s="283"/>
      <c r="N34" s="291"/>
    </row>
    <row r="35" spans="3:12" ht="12">
      <c r="C35" s="281"/>
      <c r="D35" s="284"/>
      <c r="E35" s="284"/>
      <c r="F35" s="284"/>
      <c r="G35" s="284"/>
      <c r="H35" s="284"/>
      <c r="I35" s="284"/>
      <c r="J35" s="284"/>
      <c r="K35" s="284"/>
      <c r="L35" s="283"/>
    </row>
    <row r="36" spans="3:14" ht="11.25" customHeight="1">
      <c r="C36" s="281"/>
      <c r="D36" s="300" t="s">
        <v>413</v>
      </c>
      <c r="E36" s="300"/>
      <c r="F36" s="300"/>
      <c r="G36" s="300"/>
      <c r="H36" s="300"/>
      <c r="I36" s="300"/>
      <c r="J36" s="300"/>
      <c r="K36" s="300"/>
      <c r="L36" s="283"/>
      <c r="N36" s="291"/>
    </row>
    <row r="37" spans="3:14" ht="24.75" customHeight="1">
      <c r="C37" s="281"/>
      <c r="D37" s="311"/>
      <c r="E37" s="293" t="s">
        <v>414</v>
      </c>
      <c r="F37" s="293" t="s">
        <v>415</v>
      </c>
      <c r="G37" s="293" t="s">
        <v>416</v>
      </c>
      <c r="H37" s="293" t="s">
        <v>417</v>
      </c>
      <c r="I37" s="312" t="s">
        <v>135</v>
      </c>
      <c r="J37" s="312"/>
      <c r="K37" s="312"/>
      <c r="L37" s="283"/>
      <c r="N37" s="291"/>
    </row>
    <row r="38" spans="3:12" ht="11.25">
      <c r="C38" s="281" t="s">
        <v>399</v>
      </c>
      <c r="D38" s="286" t="s">
        <v>418</v>
      </c>
      <c r="E38" s="310"/>
      <c r="F38" s="310"/>
      <c r="G38" s="310"/>
      <c r="H38" s="310"/>
      <c r="I38" s="313"/>
      <c r="J38" s="313"/>
      <c r="K38" s="313"/>
      <c r="L38" s="283"/>
    </row>
    <row r="39" spans="3:12" ht="11.25">
      <c r="C39" s="314" t="s">
        <v>419</v>
      </c>
      <c r="D39" s="286" t="s">
        <v>420</v>
      </c>
      <c r="E39" s="310"/>
      <c r="F39" s="310"/>
      <c r="G39" s="310"/>
      <c r="H39" s="310"/>
      <c r="I39" s="313"/>
      <c r="J39" s="313"/>
      <c r="K39" s="313"/>
      <c r="L39" s="283"/>
    </row>
    <row r="40" spans="3:12" ht="11.25">
      <c r="C40" s="314" t="s">
        <v>419</v>
      </c>
      <c r="D40" s="286" t="s">
        <v>421</v>
      </c>
      <c r="E40" s="310"/>
      <c r="F40" s="310"/>
      <c r="G40" s="310"/>
      <c r="H40" s="310"/>
      <c r="I40" s="313"/>
      <c r="J40" s="313"/>
      <c r="K40" s="313"/>
      <c r="L40" s="283"/>
    </row>
    <row r="41" spans="3:12" ht="11.25">
      <c r="C41" s="314" t="s">
        <v>419</v>
      </c>
      <c r="D41" s="286" t="s">
        <v>422</v>
      </c>
      <c r="E41" s="310"/>
      <c r="F41" s="310"/>
      <c r="G41" s="310"/>
      <c r="H41" s="310"/>
      <c r="I41" s="313"/>
      <c r="J41" s="313"/>
      <c r="K41" s="313"/>
      <c r="L41" s="283"/>
    </row>
    <row r="42" spans="3:12" ht="11.25">
      <c r="C42" s="314" t="s">
        <v>419</v>
      </c>
      <c r="D42" s="286" t="s">
        <v>423</v>
      </c>
      <c r="E42" s="310"/>
      <c r="F42" s="310"/>
      <c r="G42" s="310"/>
      <c r="H42" s="310"/>
      <c r="I42" s="313"/>
      <c r="J42" s="313"/>
      <c r="K42" s="313"/>
      <c r="L42" s="283"/>
    </row>
    <row r="43" spans="3:12" ht="11.25">
      <c r="C43" s="314" t="s">
        <v>419</v>
      </c>
      <c r="D43" s="286" t="s">
        <v>424</v>
      </c>
      <c r="E43" s="310"/>
      <c r="F43" s="310"/>
      <c r="G43" s="310"/>
      <c r="H43" s="310"/>
      <c r="I43" s="313"/>
      <c r="J43" s="313"/>
      <c r="K43" s="313"/>
      <c r="L43" s="283"/>
    </row>
    <row r="44" spans="3:12" ht="11.25">
      <c r="C44" s="314" t="s">
        <v>419</v>
      </c>
      <c r="D44" s="286" t="s">
        <v>425</v>
      </c>
      <c r="E44" s="310"/>
      <c r="F44" s="310"/>
      <c r="G44" s="310"/>
      <c r="H44" s="310"/>
      <c r="I44" s="313"/>
      <c r="J44" s="313"/>
      <c r="K44" s="313"/>
      <c r="L44" s="283"/>
    </row>
    <row r="45" spans="3:12" ht="11.25">
      <c r="C45" s="314" t="s">
        <v>419</v>
      </c>
      <c r="D45" s="286" t="s">
        <v>426</v>
      </c>
      <c r="E45" s="310"/>
      <c r="F45" s="310"/>
      <c r="G45" s="310"/>
      <c r="H45" s="310"/>
      <c r="I45" s="313"/>
      <c r="J45" s="313"/>
      <c r="K45" s="313"/>
      <c r="L45" s="283"/>
    </row>
    <row r="46" spans="3:12" ht="11.25">
      <c r="C46" s="314" t="s">
        <v>419</v>
      </c>
      <c r="D46" s="286" t="s">
        <v>427</v>
      </c>
      <c r="E46" s="310"/>
      <c r="F46" s="310"/>
      <c r="G46" s="310"/>
      <c r="H46" s="310"/>
      <c r="I46" s="313"/>
      <c r="J46" s="313"/>
      <c r="K46" s="313"/>
      <c r="L46" s="283"/>
    </row>
    <row r="47" spans="3:12" ht="11.25">
      <c r="C47" s="314" t="s">
        <v>419</v>
      </c>
      <c r="D47" s="286" t="s">
        <v>428</v>
      </c>
      <c r="E47" s="310"/>
      <c r="F47" s="310"/>
      <c r="G47" s="310"/>
      <c r="H47" s="310"/>
      <c r="I47" s="313"/>
      <c r="J47" s="313"/>
      <c r="K47" s="313"/>
      <c r="L47" s="283"/>
    </row>
    <row r="48" spans="3:12" ht="11.25">
      <c r="C48" s="314" t="s">
        <v>419</v>
      </c>
      <c r="D48" s="286" t="s">
        <v>429</v>
      </c>
      <c r="E48" s="310"/>
      <c r="F48" s="310"/>
      <c r="G48" s="310"/>
      <c r="H48" s="310"/>
      <c r="I48" s="313"/>
      <c r="J48" s="313"/>
      <c r="K48" s="313"/>
      <c r="L48" s="283"/>
    </row>
    <row r="49" spans="3:12" ht="11.25">
      <c r="C49" s="314" t="s">
        <v>419</v>
      </c>
      <c r="D49" s="286" t="s">
        <v>430</v>
      </c>
      <c r="E49" s="310"/>
      <c r="F49" s="310"/>
      <c r="G49" s="310"/>
      <c r="H49" s="310"/>
      <c r="I49" s="313"/>
      <c r="J49" s="313"/>
      <c r="K49" s="313"/>
      <c r="L49" s="283"/>
    </row>
    <row r="50" spans="3:12" ht="11.25">
      <c r="C50" s="314" t="s">
        <v>419</v>
      </c>
      <c r="D50" s="286" t="s">
        <v>431</v>
      </c>
      <c r="E50" s="310"/>
      <c r="F50" s="310"/>
      <c r="G50" s="310"/>
      <c r="H50" s="310"/>
      <c r="I50" s="313"/>
      <c r="J50" s="313"/>
      <c r="K50" s="313"/>
      <c r="L50" s="283"/>
    </row>
    <row r="51" spans="3:12" ht="11.25">
      <c r="C51" s="314" t="s">
        <v>419</v>
      </c>
      <c r="D51" s="286" t="s">
        <v>432</v>
      </c>
      <c r="E51" s="310"/>
      <c r="F51" s="310"/>
      <c r="G51" s="310"/>
      <c r="H51" s="310"/>
      <c r="I51" s="313"/>
      <c r="J51" s="313"/>
      <c r="K51" s="313"/>
      <c r="L51" s="283"/>
    </row>
    <row r="52" spans="3:12" ht="11.25">
      <c r="C52" s="314" t="s">
        <v>419</v>
      </c>
      <c r="D52" s="286" t="s">
        <v>433</v>
      </c>
      <c r="E52" s="310"/>
      <c r="F52" s="310"/>
      <c r="G52" s="310"/>
      <c r="H52" s="310"/>
      <c r="I52" s="313"/>
      <c r="J52" s="313"/>
      <c r="K52" s="313"/>
      <c r="L52" s="283"/>
    </row>
    <row r="53" spans="3:12" ht="11.25">
      <c r="C53" s="314" t="s">
        <v>419</v>
      </c>
      <c r="D53" s="286" t="s">
        <v>434</v>
      </c>
      <c r="E53" s="310"/>
      <c r="F53" s="310"/>
      <c r="G53" s="310"/>
      <c r="H53" s="310"/>
      <c r="I53" s="313"/>
      <c r="J53" s="313"/>
      <c r="K53" s="313"/>
      <c r="L53" s="283"/>
    </row>
    <row r="54" spans="3:12" ht="11.25">
      <c r="C54" s="314" t="s">
        <v>419</v>
      </c>
      <c r="D54" s="286" t="s">
        <v>435</v>
      </c>
      <c r="E54" s="310"/>
      <c r="F54" s="310"/>
      <c r="G54" s="310"/>
      <c r="H54" s="310"/>
      <c r="I54" s="313"/>
      <c r="J54" s="313"/>
      <c r="K54" s="313"/>
      <c r="L54" s="283"/>
    </row>
    <row r="55" spans="3:14" ht="12" customHeight="1">
      <c r="C55" s="281" t="s">
        <v>113</v>
      </c>
      <c r="D55" s="301" t="s">
        <v>436</v>
      </c>
      <c r="E55" s="301"/>
      <c r="F55" s="301"/>
      <c r="G55" s="301"/>
      <c r="H55" s="301"/>
      <c r="I55" s="301"/>
      <c r="J55" s="301"/>
      <c r="K55" s="301"/>
      <c r="L55" s="283"/>
      <c r="N55" s="291"/>
    </row>
    <row r="56" spans="3:14" ht="12">
      <c r="C56" s="281"/>
      <c r="D56" s="284"/>
      <c r="E56" s="284"/>
      <c r="F56" s="284"/>
      <c r="G56" s="284"/>
      <c r="H56" s="284"/>
      <c r="I56" s="284"/>
      <c r="J56" s="284"/>
      <c r="K56" s="284"/>
      <c r="L56" s="283"/>
      <c r="N56" s="291"/>
    </row>
    <row r="57" spans="3:14" ht="11.25" customHeight="1">
      <c r="C57" s="281"/>
      <c r="D57" s="315" t="s">
        <v>437</v>
      </c>
      <c r="E57" s="315"/>
      <c r="F57" s="315"/>
      <c r="G57" s="315"/>
      <c r="H57" s="315"/>
      <c r="I57" s="315"/>
      <c r="J57" s="315"/>
      <c r="K57" s="315"/>
      <c r="L57" s="283"/>
      <c r="N57" s="291"/>
    </row>
    <row r="58" spans="3:14" ht="22.5">
      <c r="C58" s="281"/>
      <c r="D58" s="286" t="s">
        <v>438</v>
      </c>
      <c r="E58" s="298" t="s">
        <v>439</v>
      </c>
      <c r="F58" s="294"/>
      <c r="G58" s="294"/>
      <c r="H58" s="294"/>
      <c r="I58" s="294"/>
      <c r="J58" s="294"/>
      <c r="K58" s="294"/>
      <c r="L58" s="283"/>
      <c r="N58" s="291"/>
    </row>
    <row r="59" spans="3:14" ht="11.25">
      <c r="C59" s="281"/>
      <c r="D59" s="286" t="s">
        <v>440</v>
      </c>
      <c r="E59" s="298" t="s">
        <v>441</v>
      </c>
      <c r="F59" s="288"/>
      <c r="G59" s="288"/>
      <c r="H59" s="288"/>
      <c r="I59" s="288"/>
      <c r="J59" s="288"/>
      <c r="K59" s="288"/>
      <c r="L59" s="283"/>
      <c r="N59" s="291"/>
    </row>
    <row r="60" spans="3:14" ht="23.25">
      <c r="C60" s="281"/>
      <c r="D60" s="295" t="s">
        <v>442</v>
      </c>
      <c r="E60" s="299" t="s">
        <v>443</v>
      </c>
      <c r="F60" s="297"/>
      <c r="G60" s="297"/>
      <c r="H60" s="297"/>
      <c r="I60" s="297"/>
      <c r="J60" s="297"/>
      <c r="K60" s="297"/>
      <c r="L60" s="283"/>
      <c r="N60" s="291"/>
    </row>
    <row r="61" spans="3:14" ht="12">
      <c r="C61" s="281"/>
      <c r="D61" s="284"/>
      <c r="E61" s="284"/>
      <c r="F61" s="284"/>
      <c r="G61" s="284"/>
      <c r="H61" s="284"/>
      <c r="I61" s="284"/>
      <c r="J61" s="284"/>
      <c r="K61" s="284"/>
      <c r="L61" s="283"/>
      <c r="N61" s="291"/>
    </row>
    <row r="62" spans="3:14" ht="11.25" customHeight="1">
      <c r="C62" s="281"/>
      <c r="D62" s="300" t="s">
        <v>444</v>
      </c>
      <c r="E62" s="300"/>
      <c r="F62" s="300"/>
      <c r="G62" s="300"/>
      <c r="H62" s="300"/>
      <c r="I62" s="300"/>
      <c r="J62" s="300"/>
      <c r="K62" s="300"/>
      <c r="L62" s="283"/>
      <c r="N62" s="291"/>
    </row>
    <row r="63" spans="3:14" ht="11.25" customHeight="1">
      <c r="C63" s="281"/>
      <c r="D63" s="286"/>
      <c r="E63" s="316" t="s">
        <v>445</v>
      </c>
      <c r="F63" s="317" t="s">
        <v>446</v>
      </c>
      <c r="G63" s="317"/>
      <c r="H63" s="317"/>
      <c r="I63" s="317"/>
      <c r="J63" s="317"/>
      <c r="K63" s="317"/>
      <c r="L63" s="283"/>
      <c r="N63" s="291"/>
    </row>
    <row r="64" spans="3:14" ht="11.25">
      <c r="C64" s="281" t="s">
        <v>399</v>
      </c>
      <c r="D64" s="286" t="s">
        <v>447</v>
      </c>
      <c r="E64" s="318"/>
      <c r="F64" s="288"/>
      <c r="G64" s="288"/>
      <c r="H64" s="288"/>
      <c r="I64" s="288"/>
      <c r="J64" s="288"/>
      <c r="K64" s="288"/>
      <c r="L64" s="283"/>
      <c r="N64" s="291"/>
    </row>
    <row r="65" spans="3:14" ht="12" customHeight="1">
      <c r="C65" s="281" t="s">
        <v>113</v>
      </c>
      <c r="D65" s="301" t="s">
        <v>448</v>
      </c>
      <c r="E65" s="301"/>
      <c r="F65" s="301"/>
      <c r="G65" s="301"/>
      <c r="H65" s="301"/>
      <c r="I65" s="301"/>
      <c r="J65" s="301"/>
      <c r="K65" s="301"/>
      <c r="L65" s="283"/>
      <c r="N65" s="291"/>
    </row>
    <row r="66" spans="3:14" ht="12">
      <c r="C66" s="281"/>
      <c r="D66" s="284"/>
      <c r="E66" s="284"/>
      <c r="F66" s="284"/>
      <c r="G66" s="284"/>
      <c r="H66" s="284"/>
      <c r="I66" s="284"/>
      <c r="J66" s="284"/>
      <c r="K66" s="284"/>
      <c r="L66" s="283"/>
      <c r="N66" s="291"/>
    </row>
    <row r="67" spans="3:14" ht="11.25" customHeight="1">
      <c r="C67" s="281"/>
      <c r="D67" s="315" t="s">
        <v>449</v>
      </c>
      <c r="E67" s="315"/>
      <c r="F67" s="315"/>
      <c r="G67" s="315"/>
      <c r="H67" s="315"/>
      <c r="I67" s="315"/>
      <c r="J67" s="315"/>
      <c r="K67" s="315"/>
      <c r="L67" s="283"/>
      <c r="N67" s="291"/>
    </row>
    <row r="68" spans="3:14" ht="52.5" customHeight="1">
      <c r="C68" s="281"/>
      <c r="D68" s="286" t="s">
        <v>450</v>
      </c>
      <c r="E68" s="298" t="s">
        <v>451</v>
      </c>
      <c r="F68" s="294"/>
      <c r="G68" s="294"/>
      <c r="H68" s="294"/>
      <c r="I68" s="294"/>
      <c r="J68" s="294"/>
      <c r="K68" s="294"/>
      <c r="L68" s="283"/>
      <c r="N68" s="291"/>
    </row>
    <row r="69" spans="3:14" ht="11.25">
      <c r="C69" s="281"/>
      <c r="D69" s="286" t="s">
        <v>452</v>
      </c>
      <c r="E69" s="298" t="s">
        <v>453</v>
      </c>
      <c r="F69" s="319"/>
      <c r="G69" s="319"/>
      <c r="H69" s="319"/>
      <c r="I69" s="319"/>
      <c r="J69" s="319"/>
      <c r="K69" s="319"/>
      <c r="L69" s="283"/>
      <c r="N69" s="291"/>
    </row>
    <row r="70" spans="3:14" ht="11.25">
      <c r="C70" s="281"/>
      <c r="D70" s="286" t="s">
        <v>454</v>
      </c>
      <c r="E70" s="298" t="s">
        <v>455</v>
      </c>
      <c r="F70" s="288"/>
      <c r="G70" s="288"/>
      <c r="H70" s="288"/>
      <c r="I70" s="288"/>
      <c r="J70" s="288"/>
      <c r="K70" s="288"/>
      <c r="L70" s="283"/>
      <c r="N70" s="291"/>
    </row>
    <row r="71" spans="3:12" ht="23.25">
      <c r="C71" s="281"/>
      <c r="D71" s="295" t="s">
        <v>456</v>
      </c>
      <c r="E71" s="299" t="s">
        <v>457</v>
      </c>
      <c r="F71" s="297"/>
      <c r="G71" s="297"/>
      <c r="H71" s="297"/>
      <c r="I71" s="297"/>
      <c r="J71" s="297"/>
      <c r="K71" s="297"/>
      <c r="L71" s="283"/>
    </row>
    <row r="72" spans="3:12" ht="11.25">
      <c r="C72" s="320"/>
      <c r="D72" s="321"/>
      <c r="E72" s="321"/>
      <c r="F72" s="321"/>
      <c r="G72" s="321"/>
      <c r="H72" s="321"/>
      <c r="I72" s="321"/>
      <c r="J72" s="321"/>
      <c r="K72" s="321"/>
      <c r="L72" s="322"/>
    </row>
  </sheetData>
  <sheetProtection selectLockedCells="1" selectUnlockedCells="1"/>
  <mergeCells count="60">
    <mergeCell ref="D4:K4"/>
    <mergeCell ref="D6:K6"/>
    <mergeCell ref="F7:K7"/>
    <mergeCell ref="F8:K8"/>
    <mergeCell ref="F9:K9"/>
    <mergeCell ref="F10:K10"/>
    <mergeCell ref="F11:K11"/>
    <mergeCell ref="F12:K12"/>
    <mergeCell ref="F13:K13"/>
    <mergeCell ref="F14:K14"/>
    <mergeCell ref="G15:J15"/>
    <mergeCell ref="F16:K16"/>
    <mergeCell ref="D18:K18"/>
    <mergeCell ref="F19:K19"/>
    <mergeCell ref="F20:K20"/>
    <mergeCell ref="F21:K21"/>
    <mergeCell ref="F22:K22"/>
    <mergeCell ref="F23:K23"/>
    <mergeCell ref="F24:K24"/>
    <mergeCell ref="D26:K26"/>
    <mergeCell ref="F27:K27"/>
    <mergeCell ref="D28:K28"/>
    <mergeCell ref="D30:K30"/>
    <mergeCell ref="F31:K31"/>
    <mergeCell ref="H32:K32"/>
    <mergeCell ref="H33:K33"/>
    <mergeCell ref="D34:K34"/>
    <mergeCell ref="D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52:K52"/>
    <mergeCell ref="I53:K53"/>
    <mergeCell ref="I54:K54"/>
    <mergeCell ref="D55:K55"/>
    <mergeCell ref="D57:K57"/>
    <mergeCell ref="F58:K58"/>
    <mergeCell ref="F59:K59"/>
    <mergeCell ref="F60:K60"/>
    <mergeCell ref="D62:K62"/>
    <mergeCell ref="F63:K63"/>
    <mergeCell ref="F64:K64"/>
    <mergeCell ref="D65:K65"/>
    <mergeCell ref="D67:K67"/>
    <mergeCell ref="F68:K68"/>
    <mergeCell ref="F69:K69"/>
    <mergeCell ref="F70:K70"/>
    <mergeCell ref="F71:K71"/>
  </mergeCells>
  <dataValidations count="9">
    <dataValidation errorStyle="warning" type="list" allowBlank="1" showErrorMessage="1" sqref="F31:K31">
      <formula1>ps_p</formula1>
      <formula2>0</formula2>
    </dataValidation>
    <dataValidation type="list" allowBlank="1" showErrorMessage="1" sqref="F14:K14">
      <formula1>ps_geo</formula1>
      <formula2>0</formula2>
    </dataValidation>
    <dataValidation errorStyle="warning" type="list" allowBlank="1" showErrorMessage="1" sqref="F12:K12">
      <formula1>ps_ssh</formula1>
      <formula2>0</formula2>
    </dataValidation>
    <dataValidation type="list" allowBlank="1" showErrorMessage="1" sqref="F15">
      <formula1>ps_tsh</formula1>
      <formula2>0</formula2>
    </dataValidation>
    <dataValidation errorStyle="warning" type="list" allowBlank="1" showErrorMessage="1" sqref="F19:K19">
      <formula1>ps_ti</formula1>
      <formula2>0</formula2>
    </dataValidation>
    <dataValidation type="list" allowBlank="1" showErrorMessage="1" sqref="F11:K11">
      <formula1>ps_psr</formula1>
      <formula2>0</formula2>
    </dataValidation>
    <dataValidation errorStyle="warning" type="list" allowBlank="1" showErrorMessage="1" sqref="F10:K10">
      <formula1>ps_sr</formula1>
      <formula2>0</formula2>
    </dataValidation>
    <dataValidation type="list" allowBlank="1" showErrorMessage="1" sqref="F13:K13">
      <formula1>ps_z</formula1>
      <formula2>0</formula2>
    </dataValidation>
    <dataValidation type="list" allowBlank="1" showErrorMessage="1" sqref="G38 G40:G54">
      <formula1>"Готов,В разработке"</formula1>
      <formula2>0</formula2>
    </dataValidation>
  </dataValidations>
  <hyperlinks>
    <hyperlink ref="D28" location="Паспорт!R1C1" display="Добавить документ"/>
    <hyperlink ref="D34" location="Паспорт!R1C1" display="Добавить мониторинг"/>
    <hyperlink ref="C39" location="Паспорт!$C$39" display="Удалить"/>
    <hyperlink ref="C40" location="Паспорт!$C$40" display="Удалить"/>
    <hyperlink ref="C41" location="Паспорт!$C$41" display="Удалить"/>
    <hyperlink ref="C42" location="Паспорт!$C$42" display="Удалить"/>
    <hyperlink ref="C43" location="Паспорт!$C$43" display="Удалить"/>
    <hyperlink ref="C44" location="Паспорт!$C$44" display="Удалить"/>
    <hyperlink ref="C45" location="Паспорт!$C$45" display="Удалить"/>
    <hyperlink ref="C46" location="Паспорт!$C$46" display="Удалить"/>
    <hyperlink ref="C47" location="Паспорт!$C$47" display="Удалить"/>
    <hyperlink ref="C48" location="Паспорт!$C$48" display="Удалить"/>
    <hyperlink ref="C49" location="Паспорт!$C$49" display="Удалить"/>
    <hyperlink ref="C50" location="Паспорт!$C$50" display="Удалить"/>
    <hyperlink ref="C51" location="Паспорт!$C$51" display="Удалить"/>
    <hyperlink ref="C52" location="Паспорт!$C$52" display="Удалить"/>
    <hyperlink ref="C53" location="Паспорт!$C$53" display="Удалить"/>
    <hyperlink ref="C54" location="Паспорт!$C$54" display="Удалить"/>
    <hyperlink ref="D55" location="Паспорт!R1C1" display="Добавить лист"/>
    <hyperlink ref="D65" location="Паспорт!R1C1" display="Добавить версию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335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23" customWidth="1"/>
  </cols>
  <sheetData>
    <row r="1" spans="1:8" ht="11.25">
      <c r="A1" s="323" t="s">
        <v>458</v>
      </c>
      <c r="B1" s="323" t="s">
        <v>459</v>
      </c>
      <c r="C1" s="323" t="s">
        <v>460</v>
      </c>
      <c r="D1" s="323" t="s">
        <v>461</v>
      </c>
      <c r="E1" s="323" t="s">
        <v>462</v>
      </c>
      <c r="F1" s="323" t="s">
        <v>463</v>
      </c>
      <c r="G1" s="323" t="s">
        <v>464</v>
      </c>
      <c r="H1" s="323" t="s">
        <v>465</v>
      </c>
    </row>
    <row r="2" spans="1:8" ht="11.25">
      <c r="A2" s="323">
        <v>1</v>
      </c>
      <c r="B2" s="323" t="s">
        <v>466</v>
      </c>
      <c r="C2" s="323" t="s">
        <v>466</v>
      </c>
      <c r="D2" s="323" t="s">
        <v>467</v>
      </c>
      <c r="E2" s="323" t="s">
        <v>468</v>
      </c>
      <c r="F2" s="323" t="s">
        <v>469</v>
      </c>
      <c r="G2" s="323" t="s">
        <v>470</v>
      </c>
      <c r="H2" s="323" t="s">
        <v>52</v>
      </c>
    </row>
    <row r="3" spans="1:8" ht="11.25">
      <c r="A3" s="323">
        <v>2</v>
      </c>
      <c r="B3" s="323" t="s">
        <v>466</v>
      </c>
      <c r="C3" s="323" t="s">
        <v>471</v>
      </c>
      <c r="D3" s="323" t="s">
        <v>472</v>
      </c>
      <c r="E3" s="323" t="s">
        <v>468</v>
      </c>
      <c r="F3" s="323" t="s">
        <v>469</v>
      </c>
      <c r="G3" s="323" t="s">
        <v>470</v>
      </c>
      <c r="H3" s="323" t="s">
        <v>52</v>
      </c>
    </row>
    <row r="4" spans="1:8" ht="11.25">
      <c r="A4" s="323">
        <v>3</v>
      </c>
      <c r="B4" s="323" t="s">
        <v>466</v>
      </c>
      <c r="C4" s="323" t="s">
        <v>473</v>
      </c>
      <c r="D4" s="323" t="s">
        <v>474</v>
      </c>
      <c r="E4" s="323" t="s">
        <v>468</v>
      </c>
      <c r="F4" s="323" t="s">
        <v>469</v>
      </c>
      <c r="G4" s="323" t="s">
        <v>470</v>
      </c>
      <c r="H4" s="323" t="s">
        <v>52</v>
      </c>
    </row>
    <row r="5" spans="1:8" ht="11.25">
      <c r="A5" s="323">
        <v>4</v>
      </c>
      <c r="B5" s="323" t="s">
        <v>466</v>
      </c>
      <c r="C5" s="323" t="s">
        <v>475</v>
      </c>
      <c r="D5" s="323" t="s">
        <v>476</v>
      </c>
      <c r="E5" s="323" t="s">
        <v>468</v>
      </c>
      <c r="F5" s="323" t="s">
        <v>469</v>
      </c>
      <c r="G5" s="323" t="s">
        <v>470</v>
      </c>
      <c r="H5" s="323" t="s">
        <v>52</v>
      </c>
    </row>
    <row r="6" spans="1:8" ht="11.25">
      <c r="A6" s="323">
        <v>5</v>
      </c>
      <c r="B6" s="323" t="s">
        <v>466</v>
      </c>
      <c r="C6" s="323" t="s">
        <v>477</v>
      </c>
      <c r="D6" s="323" t="s">
        <v>478</v>
      </c>
      <c r="E6" s="323" t="s">
        <v>468</v>
      </c>
      <c r="F6" s="323" t="s">
        <v>469</v>
      </c>
      <c r="G6" s="323" t="s">
        <v>470</v>
      </c>
      <c r="H6" s="323" t="s">
        <v>52</v>
      </c>
    </row>
    <row r="7" spans="1:8" ht="11.25">
      <c r="A7" s="323">
        <v>6</v>
      </c>
      <c r="B7" s="323" t="s">
        <v>466</v>
      </c>
      <c r="C7" s="323" t="s">
        <v>479</v>
      </c>
      <c r="D7" s="323" t="s">
        <v>480</v>
      </c>
      <c r="E7" s="323" t="s">
        <v>468</v>
      </c>
      <c r="F7" s="323" t="s">
        <v>469</v>
      </c>
      <c r="G7" s="323" t="s">
        <v>470</v>
      </c>
      <c r="H7" s="323" t="s">
        <v>52</v>
      </c>
    </row>
    <row r="8" spans="1:8" ht="11.25">
      <c r="A8" s="323">
        <v>7</v>
      </c>
      <c r="B8" s="323" t="s">
        <v>481</v>
      </c>
      <c r="C8" s="323" t="s">
        <v>481</v>
      </c>
      <c r="D8" s="323" t="s">
        <v>482</v>
      </c>
      <c r="E8" s="323" t="s">
        <v>483</v>
      </c>
      <c r="F8" s="323" t="s">
        <v>484</v>
      </c>
      <c r="G8" s="323" t="s">
        <v>485</v>
      </c>
      <c r="H8" s="323" t="s">
        <v>52</v>
      </c>
    </row>
    <row r="9" spans="1:8" ht="11.25">
      <c r="A9" s="323">
        <v>8</v>
      </c>
      <c r="B9" s="323" t="s">
        <v>481</v>
      </c>
      <c r="C9" s="323" t="s">
        <v>481</v>
      </c>
      <c r="D9" s="323" t="s">
        <v>482</v>
      </c>
      <c r="E9" s="323" t="s">
        <v>486</v>
      </c>
      <c r="F9" s="323" t="s">
        <v>487</v>
      </c>
      <c r="G9" s="323" t="s">
        <v>485</v>
      </c>
      <c r="H9" s="323" t="s">
        <v>180</v>
      </c>
    </row>
    <row r="10" spans="1:8" ht="11.25">
      <c r="A10" s="323">
        <v>9</v>
      </c>
      <c r="B10" s="323" t="s">
        <v>481</v>
      </c>
      <c r="C10" s="323" t="s">
        <v>488</v>
      </c>
      <c r="D10" s="323" t="s">
        <v>489</v>
      </c>
      <c r="E10" s="323" t="s">
        <v>483</v>
      </c>
      <c r="F10" s="323" t="s">
        <v>484</v>
      </c>
      <c r="G10" s="323" t="s">
        <v>485</v>
      </c>
      <c r="H10" s="323" t="s">
        <v>52</v>
      </c>
    </row>
    <row r="11" spans="1:8" ht="11.25">
      <c r="A11" s="323">
        <v>10</v>
      </c>
      <c r="B11" s="323" t="s">
        <v>481</v>
      </c>
      <c r="C11" s="323" t="s">
        <v>488</v>
      </c>
      <c r="D11" s="323" t="s">
        <v>489</v>
      </c>
      <c r="E11" s="323" t="s">
        <v>490</v>
      </c>
      <c r="F11" s="323" t="s">
        <v>491</v>
      </c>
      <c r="G11" s="323" t="s">
        <v>485</v>
      </c>
      <c r="H11" s="323" t="s">
        <v>52</v>
      </c>
    </row>
    <row r="12" spans="1:8" ht="11.25">
      <c r="A12" s="323">
        <v>11</v>
      </c>
      <c r="B12" s="323" t="s">
        <v>481</v>
      </c>
      <c r="C12" s="323" t="s">
        <v>488</v>
      </c>
      <c r="D12" s="323" t="s">
        <v>489</v>
      </c>
      <c r="E12" s="323" t="s">
        <v>486</v>
      </c>
      <c r="F12" s="323" t="s">
        <v>487</v>
      </c>
      <c r="G12" s="323" t="s">
        <v>485</v>
      </c>
      <c r="H12" s="323" t="s">
        <v>180</v>
      </c>
    </row>
    <row r="13" spans="1:8" ht="11.25">
      <c r="A13" s="323">
        <v>12</v>
      </c>
      <c r="B13" s="323" t="s">
        <v>481</v>
      </c>
      <c r="C13" s="323" t="s">
        <v>492</v>
      </c>
      <c r="D13" s="323" t="s">
        <v>493</v>
      </c>
      <c r="E13" s="323" t="s">
        <v>483</v>
      </c>
      <c r="F13" s="323" t="s">
        <v>484</v>
      </c>
      <c r="G13" s="323" t="s">
        <v>485</v>
      </c>
      <c r="H13" s="323" t="s">
        <v>52</v>
      </c>
    </row>
    <row r="14" spans="1:8" ht="11.25">
      <c r="A14" s="323">
        <v>13</v>
      </c>
      <c r="B14" s="323" t="s">
        <v>481</v>
      </c>
      <c r="C14" s="323" t="s">
        <v>492</v>
      </c>
      <c r="D14" s="323" t="s">
        <v>493</v>
      </c>
      <c r="E14" s="323" t="s">
        <v>486</v>
      </c>
      <c r="F14" s="323" t="s">
        <v>487</v>
      </c>
      <c r="G14" s="323" t="s">
        <v>485</v>
      </c>
      <c r="H14" s="323" t="s">
        <v>180</v>
      </c>
    </row>
    <row r="15" spans="1:8" ht="11.25">
      <c r="A15" s="323">
        <v>14</v>
      </c>
      <c r="B15" s="323" t="s">
        <v>481</v>
      </c>
      <c r="C15" s="323" t="s">
        <v>494</v>
      </c>
      <c r="D15" s="323" t="s">
        <v>495</v>
      </c>
      <c r="E15" s="323" t="s">
        <v>496</v>
      </c>
      <c r="F15" s="323" t="s">
        <v>497</v>
      </c>
      <c r="G15" s="323" t="s">
        <v>485</v>
      </c>
      <c r="H15" s="323" t="s">
        <v>52</v>
      </c>
    </row>
    <row r="16" spans="1:8" ht="11.25">
      <c r="A16" s="323">
        <v>15</v>
      </c>
      <c r="B16" s="323" t="s">
        <v>481</v>
      </c>
      <c r="C16" s="323" t="s">
        <v>494</v>
      </c>
      <c r="D16" s="323" t="s">
        <v>495</v>
      </c>
      <c r="E16" s="323" t="s">
        <v>483</v>
      </c>
      <c r="F16" s="323" t="s">
        <v>484</v>
      </c>
      <c r="G16" s="323" t="s">
        <v>485</v>
      </c>
      <c r="H16" s="323" t="s">
        <v>52</v>
      </c>
    </row>
    <row r="17" spans="1:8" ht="11.25">
      <c r="A17" s="323">
        <v>16</v>
      </c>
      <c r="B17" s="323" t="s">
        <v>481</v>
      </c>
      <c r="C17" s="323" t="s">
        <v>494</v>
      </c>
      <c r="D17" s="323" t="s">
        <v>495</v>
      </c>
      <c r="E17" s="323" t="s">
        <v>486</v>
      </c>
      <c r="F17" s="323" t="s">
        <v>487</v>
      </c>
      <c r="G17" s="323" t="s">
        <v>485</v>
      </c>
      <c r="H17" s="323" t="s">
        <v>180</v>
      </c>
    </row>
    <row r="18" spans="1:8" ht="11.25">
      <c r="A18" s="323">
        <v>17</v>
      </c>
      <c r="B18" s="323" t="s">
        <v>481</v>
      </c>
      <c r="C18" s="323" t="s">
        <v>498</v>
      </c>
      <c r="D18" s="323" t="s">
        <v>499</v>
      </c>
      <c r="E18" s="323" t="s">
        <v>496</v>
      </c>
      <c r="F18" s="323" t="s">
        <v>497</v>
      </c>
      <c r="G18" s="323" t="s">
        <v>485</v>
      </c>
      <c r="H18" s="323" t="s">
        <v>52</v>
      </c>
    </row>
    <row r="19" spans="1:8" ht="11.25">
      <c r="A19" s="323">
        <v>18</v>
      </c>
      <c r="B19" s="323" t="s">
        <v>481</v>
      </c>
      <c r="C19" s="323" t="s">
        <v>498</v>
      </c>
      <c r="D19" s="323" t="s">
        <v>499</v>
      </c>
      <c r="E19" s="323" t="s">
        <v>483</v>
      </c>
      <c r="F19" s="323" t="s">
        <v>484</v>
      </c>
      <c r="G19" s="323" t="s">
        <v>485</v>
      </c>
      <c r="H19" s="323" t="s">
        <v>52</v>
      </c>
    </row>
    <row r="20" spans="1:8" ht="11.25">
      <c r="A20" s="323">
        <v>19</v>
      </c>
      <c r="B20" s="323" t="s">
        <v>481</v>
      </c>
      <c r="C20" s="323" t="s">
        <v>498</v>
      </c>
      <c r="D20" s="323" t="s">
        <v>499</v>
      </c>
      <c r="E20" s="323" t="s">
        <v>486</v>
      </c>
      <c r="F20" s="323" t="s">
        <v>487</v>
      </c>
      <c r="G20" s="323" t="s">
        <v>485</v>
      </c>
      <c r="H20" s="323" t="s">
        <v>180</v>
      </c>
    </row>
    <row r="21" spans="1:8" ht="11.25">
      <c r="A21" s="323">
        <v>20</v>
      </c>
      <c r="B21" s="323" t="s">
        <v>481</v>
      </c>
      <c r="C21" s="323" t="s">
        <v>500</v>
      </c>
      <c r="D21" s="323" t="s">
        <v>501</v>
      </c>
      <c r="E21" s="323" t="s">
        <v>496</v>
      </c>
      <c r="F21" s="323" t="s">
        <v>497</v>
      </c>
      <c r="G21" s="323" t="s">
        <v>485</v>
      </c>
      <c r="H21" s="323" t="s">
        <v>52</v>
      </c>
    </row>
    <row r="22" spans="1:8" ht="11.25">
      <c r="A22" s="323">
        <v>21</v>
      </c>
      <c r="B22" s="323" t="s">
        <v>481</v>
      </c>
      <c r="C22" s="323" t="s">
        <v>500</v>
      </c>
      <c r="D22" s="323" t="s">
        <v>501</v>
      </c>
      <c r="E22" s="323" t="s">
        <v>483</v>
      </c>
      <c r="F22" s="323" t="s">
        <v>484</v>
      </c>
      <c r="G22" s="323" t="s">
        <v>485</v>
      </c>
      <c r="H22" s="323" t="s">
        <v>52</v>
      </c>
    </row>
    <row r="23" spans="1:8" ht="11.25">
      <c r="A23" s="323">
        <v>22</v>
      </c>
      <c r="B23" s="323" t="s">
        <v>481</v>
      </c>
      <c r="C23" s="323" t="s">
        <v>500</v>
      </c>
      <c r="D23" s="323" t="s">
        <v>501</v>
      </c>
      <c r="E23" s="323" t="s">
        <v>486</v>
      </c>
      <c r="F23" s="323" t="s">
        <v>487</v>
      </c>
      <c r="G23" s="323" t="s">
        <v>485</v>
      </c>
      <c r="H23" s="323" t="s">
        <v>180</v>
      </c>
    </row>
    <row r="24" spans="1:8" ht="11.25">
      <c r="A24" s="323">
        <v>23</v>
      </c>
      <c r="B24" s="323" t="s">
        <v>481</v>
      </c>
      <c r="C24" s="323" t="s">
        <v>502</v>
      </c>
      <c r="D24" s="323" t="s">
        <v>503</v>
      </c>
      <c r="E24" s="323" t="s">
        <v>496</v>
      </c>
      <c r="F24" s="323" t="s">
        <v>497</v>
      </c>
      <c r="G24" s="323" t="s">
        <v>485</v>
      </c>
      <c r="H24" s="323" t="s">
        <v>52</v>
      </c>
    </row>
    <row r="25" spans="1:8" ht="11.25">
      <c r="A25" s="323">
        <v>24</v>
      </c>
      <c r="B25" s="323" t="s">
        <v>481</v>
      </c>
      <c r="C25" s="323" t="s">
        <v>502</v>
      </c>
      <c r="D25" s="323" t="s">
        <v>503</v>
      </c>
      <c r="E25" s="323" t="s">
        <v>483</v>
      </c>
      <c r="F25" s="323" t="s">
        <v>484</v>
      </c>
      <c r="G25" s="323" t="s">
        <v>485</v>
      </c>
      <c r="H25" s="323" t="s">
        <v>52</v>
      </c>
    </row>
    <row r="26" spans="1:8" ht="11.25">
      <c r="A26" s="323">
        <v>25</v>
      </c>
      <c r="B26" s="323" t="s">
        <v>481</v>
      </c>
      <c r="C26" s="323" t="s">
        <v>502</v>
      </c>
      <c r="D26" s="323" t="s">
        <v>503</v>
      </c>
      <c r="E26" s="323" t="s">
        <v>486</v>
      </c>
      <c r="F26" s="323" t="s">
        <v>487</v>
      </c>
      <c r="G26" s="323" t="s">
        <v>485</v>
      </c>
      <c r="H26" s="323" t="s">
        <v>180</v>
      </c>
    </row>
    <row r="27" spans="1:8" ht="11.25">
      <c r="A27" s="323">
        <v>26</v>
      </c>
      <c r="B27" s="323" t="s">
        <v>481</v>
      </c>
      <c r="C27" s="323" t="s">
        <v>504</v>
      </c>
      <c r="D27" s="323" t="s">
        <v>505</v>
      </c>
      <c r="E27" s="323" t="s">
        <v>483</v>
      </c>
      <c r="F27" s="323" t="s">
        <v>484</v>
      </c>
      <c r="G27" s="323" t="s">
        <v>485</v>
      </c>
      <c r="H27" s="323" t="s">
        <v>52</v>
      </c>
    </row>
    <row r="28" spans="1:8" ht="11.25">
      <c r="A28" s="323">
        <v>27</v>
      </c>
      <c r="B28" s="323" t="s">
        <v>481</v>
      </c>
      <c r="C28" s="323" t="s">
        <v>504</v>
      </c>
      <c r="D28" s="323" t="s">
        <v>505</v>
      </c>
      <c r="E28" s="323" t="s">
        <v>486</v>
      </c>
      <c r="F28" s="323" t="s">
        <v>487</v>
      </c>
      <c r="G28" s="323" t="s">
        <v>485</v>
      </c>
      <c r="H28" s="323" t="s">
        <v>180</v>
      </c>
    </row>
    <row r="29" spans="1:8" ht="11.25">
      <c r="A29" s="323">
        <v>28</v>
      </c>
      <c r="B29" s="323" t="s">
        <v>481</v>
      </c>
      <c r="C29" s="323" t="s">
        <v>506</v>
      </c>
      <c r="D29" s="323" t="s">
        <v>507</v>
      </c>
      <c r="E29" s="323" t="s">
        <v>496</v>
      </c>
      <c r="F29" s="323" t="s">
        <v>497</v>
      </c>
      <c r="G29" s="323" t="s">
        <v>485</v>
      </c>
      <c r="H29" s="323" t="s">
        <v>52</v>
      </c>
    </row>
    <row r="30" spans="1:8" ht="11.25">
      <c r="A30" s="323">
        <v>29</v>
      </c>
      <c r="B30" s="323" t="s">
        <v>481</v>
      </c>
      <c r="C30" s="323" t="s">
        <v>506</v>
      </c>
      <c r="D30" s="323" t="s">
        <v>507</v>
      </c>
      <c r="E30" s="323" t="s">
        <v>483</v>
      </c>
      <c r="F30" s="323" t="s">
        <v>484</v>
      </c>
      <c r="G30" s="323" t="s">
        <v>485</v>
      </c>
      <c r="H30" s="323" t="s">
        <v>52</v>
      </c>
    </row>
    <row r="31" spans="1:8" ht="11.25">
      <c r="A31" s="323">
        <v>30</v>
      </c>
      <c r="B31" s="323" t="s">
        <v>481</v>
      </c>
      <c r="C31" s="323" t="s">
        <v>506</v>
      </c>
      <c r="D31" s="323" t="s">
        <v>507</v>
      </c>
      <c r="E31" s="323" t="s">
        <v>486</v>
      </c>
      <c r="F31" s="323" t="s">
        <v>487</v>
      </c>
      <c r="G31" s="323" t="s">
        <v>485</v>
      </c>
      <c r="H31" s="323" t="s">
        <v>180</v>
      </c>
    </row>
    <row r="32" spans="1:8" ht="11.25">
      <c r="A32" s="323">
        <v>31</v>
      </c>
      <c r="B32" s="323" t="s">
        <v>481</v>
      </c>
      <c r="C32" s="323" t="s">
        <v>508</v>
      </c>
      <c r="D32" s="323" t="s">
        <v>509</v>
      </c>
      <c r="E32" s="323" t="s">
        <v>496</v>
      </c>
      <c r="F32" s="323" t="s">
        <v>497</v>
      </c>
      <c r="G32" s="323" t="s">
        <v>485</v>
      </c>
      <c r="H32" s="323" t="s">
        <v>52</v>
      </c>
    </row>
    <row r="33" spans="1:8" ht="11.25">
      <c r="A33" s="323">
        <v>32</v>
      </c>
      <c r="B33" s="323" t="s">
        <v>481</v>
      </c>
      <c r="C33" s="323" t="s">
        <v>508</v>
      </c>
      <c r="D33" s="323" t="s">
        <v>509</v>
      </c>
      <c r="E33" s="323" t="s">
        <v>483</v>
      </c>
      <c r="F33" s="323" t="s">
        <v>484</v>
      </c>
      <c r="G33" s="323" t="s">
        <v>485</v>
      </c>
      <c r="H33" s="323" t="s">
        <v>52</v>
      </c>
    </row>
    <row r="34" spans="1:8" ht="11.25">
      <c r="A34" s="323">
        <v>33</v>
      </c>
      <c r="B34" s="323" t="s">
        <v>481</v>
      </c>
      <c r="C34" s="323" t="s">
        <v>508</v>
      </c>
      <c r="D34" s="323" t="s">
        <v>509</v>
      </c>
      <c r="E34" s="323" t="s">
        <v>486</v>
      </c>
      <c r="F34" s="323" t="s">
        <v>487</v>
      </c>
      <c r="G34" s="323" t="s">
        <v>485</v>
      </c>
      <c r="H34" s="323" t="s">
        <v>180</v>
      </c>
    </row>
    <row r="35" spans="1:8" ht="11.25">
      <c r="A35" s="323">
        <v>34</v>
      </c>
      <c r="B35" s="323" t="s">
        <v>481</v>
      </c>
      <c r="C35" s="323" t="s">
        <v>510</v>
      </c>
      <c r="D35" s="323" t="s">
        <v>511</v>
      </c>
      <c r="E35" s="323" t="s">
        <v>496</v>
      </c>
      <c r="F35" s="323" t="s">
        <v>497</v>
      </c>
      <c r="G35" s="323" t="s">
        <v>485</v>
      </c>
      <c r="H35" s="323" t="s">
        <v>52</v>
      </c>
    </row>
    <row r="36" spans="1:8" ht="11.25">
      <c r="A36" s="323">
        <v>35</v>
      </c>
      <c r="B36" s="323" t="s">
        <v>481</v>
      </c>
      <c r="C36" s="323" t="s">
        <v>510</v>
      </c>
      <c r="D36" s="323" t="s">
        <v>511</v>
      </c>
      <c r="E36" s="323" t="s">
        <v>483</v>
      </c>
      <c r="F36" s="323" t="s">
        <v>484</v>
      </c>
      <c r="G36" s="323" t="s">
        <v>485</v>
      </c>
      <c r="H36" s="323" t="s">
        <v>52</v>
      </c>
    </row>
    <row r="37" spans="1:8" ht="11.25">
      <c r="A37" s="323">
        <v>36</v>
      </c>
      <c r="B37" s="323" t="s">
        <v>481</v>
      </c>
      <c r="C37" s="323" t="s">
        <v>510</v>
      </c>
      <c r="D37" s="323" t="s">
        <v>511</v>
      </c>
      <c r="E37" s="323" t="s">
        <v>486</v>
      </c>
      <c r="F37" s="323" t="s">
        <v>487</v>
      </c>
      <c r="G37" s="323" t="s">
        <v>485</v>
      </c>
      <c r="H37" s="323" t="s">
        <v>180</v>
      </c>
    </row>
    <row r="38" spans="1:8" ht="11.25">
      <c r="A38" s="323">
        <v>37</v>
      </c>
      <c r="B38" s="323" t="s">
        <v>481</v>
      </c>
      <c r="C38" s="323" t="s">
        <v>512</v>
      </c>
      <c r="D38" s="323" t="s">
        <v>513</v>
      </c>
      <c r="E38" s="323" t="s">
        <v>496</v>
      </c>
      <c r="F38" s="323" t="s">
        <v>497</v>
      </c>
      <c r="G38" s="323" t="s">
        <v>485</v>
      </c>
      <c r="H38" s="323" t="s">
        <v>52</v>
      </c>
    </row>
    <row r="39" spans="1:8" ht="11.25">
      <c r="A39" s="323">
        <v>38</v>
      </c>
      <c r="B39" s="323" t="s">
        <v>481</v>
      </c>
      <c r="C39" s="323" t="s">
        <v>512</v>
      </c>
      <c r="D39" s="323" t="s">
        <v>513</v>
      </c>
      <c r="E39" s="323" t="s">
        <v>483</v>
      </c>
      <c r="F39" s="323" t="s">
        <v>484</v>
      </c>
      <c r="G39" s="323" t="s">
        <v>485</v>
      </c>
      <c r="H39" s="323" t="s">
        <v>52</v>
      </c>
    </row>
    <row r="40" spans="1:8" ht="11.25">
      <c r="A40" s="323">
        <v>39</v>
      </c>
      <c r="B40" s="323" t="s">
        <v>481</v>
      </c>
      <c r="C40" s="323" t="s">
        <v>512</v>
      </c>
      <c r="D40" s="323" t="s">
        <v>513</v>
      </c>
      <c r="E40" s="323" t="s">
        <v>486</v>
      </c>
      <c r="F40" s="323" t="s">
        <v>487</v>
      </c>
      <c r="G40" s="323" t="s">
        <v>485</v>
      </c>
      <c r="H40" s="323" t="s">
        <v>180</v>
      </c>
    </row>
    <row r="41" spans="1:8" ht="11.25">
      <c r="A41" s="323">
        <v>40</v>
      </c>
      <c r="B41" s="323" t="s">
        <v>481</v>
      </c>
      <c r="C41" s="323" t="s">
        <v>514</v>
      </c>
      <c r="D41" s="323" t="s">
        <v>515</v>
      </c>
      <c r="E41" s="323" t="s">
        <v>483</v>
      </c>
      <c r="F41" s="323" t="s">
        <v>484</v>
      </c>
      <c r="G41" s="323" t="s">
        <v>485</v>
      </c>
      <c r="H41" s="323" t="s">
        <v>52</v>
      </c>
    </row>
    <row r="42" spans="1:8" ht="11.25">
      <c r="A42" s="323">
        <v>41</v>
      </c>
      <c r="B42" s="323" t="s">
        <v>481</v>
      </c>
      <c r="C42" s="323" t="s">
        <v>514</v>
      </c>
      <c r="D42" s="323" t="s">
        <v>515</v>
      </c>
      <c r="E42" s="323" t="s">
        <v>486</v>
      </c>
      <c r="F42" s="323" t="s">
        <v>487</v>
      </c>
      <c r="G42" s="323" t="s">
        <v>485</v>
      </c>
      <c r="H42" s="323" t="s">
        <v>180</v>
      </c>
    </row>
    <row r="43" spans="1:8" ht="11.25">
      <c r="A43" s="323">
        <v>42</v>
      </c>
      <c r="B43" s="323" t="s">
        <v>481</v>
      </c>
      <c r="C43" s="323" t="s">
        <v>516</v>
      </c>
      <c r="D43" s="323" t="s">
        <v>517</v>
      </c>
      <c r="E43" s="323" t="s">
        <v>496</v>
      </c>
      <c r="F43" s="323" t="s">
        <v>497</v>
      </c>
      <c r="G43" s="323" t="s">
        <v>485</v>
      </c>
      <c r="H43" s="323" t="s">
        <v>52</v>
      </c>
    </row>
    <row r="44" spans="1:8" ht="11.25">
      <c r="A44" s="323">
        <v>43</v>
      </c>
      <c r="B44" s="323" t="s">
        <v>481</v>
      </c>
      <c r="C44" s="323" t="s">
        <v>516</v>
      </c>
      <c r="D44" s="323" t="s">
        <v>517</v>
      </c>
      <c r="E44" s="323" t="s">
        <v>483</v>
      </c>
      <c r="F44" s="323" t="s">
        <v>484</v>
      </c>
      <c r="G44" s="323" t="s">
        <v>485</v>
      </c>
      <c r="H44" s="323" t="s">
        <v>52</v>
      </c>
    </row>
    <row r="45" spans="1:8" ht="11.25">
      <c r="A45" s="323">
        <v>44</v>
      </c>
      <c r="B45" s="323" t="s">
        <v>481</v>
      </c>
      <c r="C45" s="323" t="s">
        <v>516</v>
      </c>
      <c r="D45" s="323" t="s">
        <v>517</v>
      </c>
      <c r="E45" s="323" t="s">
        <v>486</v>
      </c>
      <c r="F45" s="323" t="s">
        <v>487</v>
      </c>
      <c r="G45" s="323" t="s">
        <v>485</v>
      </c>
      <c r="H45" s="323" t="s">
        <v>180</v>
      </c>
    </row>
    <row r="46" spans="1:8" ht="11.25">
      <c r="A46" s="323">
        <v>45</v>
      </c>
      <c r="B46" s="323" t="s">
        <v>481</v>
      </c>
      <c r="C46" s="323" t="s">
        <v>518</v>
      </c>
      <c r="D46" s="323" t="s">
        <v>519</v>
      </c>
      <c r="E46" s="323" t="s">
        <v>496</v>
      </c>
      <c r="F46" s="323" t="s">
        <v>497</v>
      </c>
      <c r="G46" s="323" t="s">
        <v>485</v>
      </c>
      <c r="H46" s="323" t="s">
        <v>52</v>
      </c>
    </row>
    <row r="47" spans="1:8" ht="11.25">
      <c r="A47" s="323">
        <v>46</v>
      </c>
      <c r="B47" s="323" t="s">
        <v>481</v>
      </c>
      <c r="C47" s="323" t="s">
        <v>518</v>
      </c>
      <c r="D47" s="323" t="s">
        <v>519</v>
      </c>
      <c r="E47" s="323" t="s">
        <v>483</v>
      </c>
      <c r="F47" s="323" t="s">
        <v>484</v>
      </c>
      <c r="G47" s="323" t="s">
        <v>485</v>
      </c>
      <c r="H47" s="323" t="s">
        <v>52</v>
      </c>
    </row>
    <row r="48" spans="1:8" ht="11.25">
      <c r="A48" s="323">
        <v>47</v>
      </c>
      <c r="B48" s="323" t="s">
        <v>481</v>
      </c>
      <c r="C48" s="323" t="s">
        <v>518</v>
      </c>
      <c r="D48" s="323" t="s">
        <v>519</v>
      </c>
      <c r="E48" s="323" t="s">
        <v>486</v>
      </c>
      <c r="F48" s="323" t="s">
        <v>487</v>
      </c>
      <c r="G48" s="323" t="s">
        <v>485</v>
      </c>
      <c r="H48" s="323" t="s">
        <v>180</v>
      </c>
    </row>
    <row r="49" spans="1:8" ht="11.25">
      <c r="A49" s="323">
        <v>48</v>
      </c>
      <c r="B49" s="323" t="s">
        <v>481</v>
      </c>
      <c r="C49" s="323" t="s">
        <v>520</v>
      </c>
      <c r="D49" s="323" t="s">
        <v>521</v>
      </c>
      <c r="E49" s="323" t="s">
        <v>496</v>
      </c>
      <c r="F49" s="323" t="s">
        <v>497</v>
      </c>
      <c r="G49" s="323" t="s">
        <v>485</v>
      </c>
      <c r="H49" s="323" t="s">
        <v>52</v>
      </c>
    </row>
    <row r="50" spans="1:8" ht="11.25">
      <c r="A50" s="323">
        <v>49</v>
      </c>
      <c r="B50" s="323" t="s">
        <v>481</v>
      </c>
      <c r="C50" s="323" t="s">
        <v>520</v>
      </c>
      <c r="D50" s="323" t="s">
        <v>521</v>
      </c>
      <c r="E50" s="323" t="s">
        <v>483</v>
      </c>
      <c r="F50" s="323" t="s">
        <v>484</v>
      </c>
      <c r="G50" s="323" t="s">
        <v>485</v>
      </c>
      <c r="H50" s="323" t="s">
        <v>52</v>
      </c>
    </row>
    <row r="51" spans="1:8" ht="11.25">
      <c r="A51" s="323">
        <v>50</v>
      </c>
      <c r="B51" s="323" t="s">
        <v>481</v>
      </c>
      <c r="C51" s="323" t="s">
        <v>520</v>
      </c>
      <c r="D51" s="323" t="s">
        <v>521</v>
      </c>
      <c r="E51" s="323" t="s">
        <v>486</v>
      </c>
      <c r="F51" s="323" t="s">
        <v>487</v>
      </c>
      <c r="G51" s="323" t="s">
        <v>485</v>
      </c>
      <c r="H51" s="323" t="s">
        <v>180</v>
      </c>
    </row>
    <row r="52" spans="1:8" ht="11.25">
      <c r="A52" s="323">
        <v>51</v>
      </c>
      <c r="B52" s="323" t="s">
        <v>522</v>
      </c>
      <c r="C52" s="323" t="s">
        <v>523</v>
      </c>
      <c r="D52" s="323" t="s">
        <v>524</v>
      </c>
      <c r="E52" s="323" t="s">
        <v>525</v>
      </c>
      <c r="F52" s="323" t="s">
        <v>526</v>
      </c>
      <c r="G52" s="323" t="s">
        <v>527</v>
      </c>
      <c r="H52" s="323" t="s">
        <v>52</v>
      </c>
    </row>
    <row r="53" spans="1:8" ht="11.25">
      <c r="A53" s="323">
        <v>52</v>
      </c>
      <c r="B53" s="323" t="s">
        <v>528</v>
      </c>
      <c r="C53" s="323" t="s">
        <v>529</v>
      </c>
      <c r="D53" s="323" t="s">
        <v>530</v>
      </c>
      <c r="E53" s="323" t="s">
        <v>531</v>
      </c>
      <c r="F53" s="323" t="s">
        <v>532</v>
      </c>
      <c r="G53" s="323" t="s">
        <v>527</v>
      </c>
      <c r="H53" s="323" t="s">
        <v>52</v>
      </c>
    </row>
    <row r="54" spans="1:8" ht="11.25">
      <c r="A54" s="323">
        <v>53</v>
      </c>
      <c r="B54" s="323" t="s">
        <v>528</v>
      </c>
      <c r="C54" s="323" t="s">
        <v>533</v>
      </c>
      <c r="D54" s="323" t="s">
        <v>534</v>
      </c>
      <c r="E54" s="323" t="s">
        <v>531</v>
      </c>
      <c r="F54" s="323" t="s">
        <v>532</v>
      </c>
      <c r="G54" s="323" t="s">
        <v>527</v>
      </c>
      <c r="H54" s="323" t="s">
        <v>52</v>
      </c>
    </row>
    <row r="55" spans="1:8" ht="11.25">
      <c r="A55" s="323">
        <v>54</v>
      </c>
      <c r="B55" s="323" t="s">
        <v>528</v>
      </c>
      <c r="C55" s="323" t="s">
        <v>535</v>
      </c>
      <c r="D55" s="323" t="s">
        <v>536</v>
      </c>
      <c r="E55" s="323" t="s">
        <v>531</v>
      </c>
      <c r="F55" s="323" t="s">
        <v>532</v>
      </c>
      <c r="G55" s="323" t="s">
        <v>527</v>
      </c>
      <c r="H55" s="323" t="s">
        <v>52</v>
      </c>
    </row>
    <row r="56" spans="1:8" ht="11.25">
      <c r="A56" s="323">
        <v>55</v>
      </c>
      <c r="B56" s="323" t="s">
        <v>537</v>
      </c>
      <c r="C56" s="323" t="s">
        <v>537</v>
      </c>
      <c r="D56" s="323" t="s">
        <v>538</v>
      </c>
      <c r="E56" s="323" t="s">
        <v>539</v>
      </c>
      <c r="F56" s="323" t="s">
        <v>540</v>
      </c>
      <c r="G56" s="323" t="s">
        <v>541</v>
      </c>
      <c r="H56" s="323" t="s">
        <v>52</v>
      </c>
    </row>
    <row r="57" spans="1:8" ht="11.25">
      <c r="A57" s="323">
        <v>56</v>
      </c>
      <c r="B57" s="323" t="s">
        <v>537</v>
      </c>
      <c r="C57" s="323" t="s">
        <v>542</v>
      </c>
      <c r="D57" s="323" t="s">
        <v>543</v>
      </c>
      <c r="E57" s="323" t="s">
        <v>539</v>
      </c>
      <c r="F57" s="323" t="s">
        <v>540</v>
      </c>
      <c r="G57" s="323" t="s">
        <v>541</v>
      </c>
      <c r="H57" s="323" t="s">
        <v>52</v>
      </c>
    </row>
    <row r="58" spans="1:8" ht="11.25">
      <c r="A58" s="323">
        <v>57</v>
      </c>
      <c r="B58" s="323" t="s">
        <v>537</v>
      </c>
      <c r="C58" s="323" t="s">
        <v>544</v>
      </c>
      <c r="D58" s="323" t="s">
        <v>545</v>
      </c>
      <c r="E58" s="323" t="s">
        <v>539</v>
      </c>
      <c r="F58" s="323" t="s">
        <v>540</v>
      </c>
      <c r="G58" s="323" t="s">
        <v>541</v>
      </c>
      <c r="H58" s="323" t="s">
        <v>52</v>
      </c>
    </row>
    <row r="59" spans="1:8" ht="11.25">
      <c r="A59" s="323">
        <v>58</v>
      </c>
      <c r="B59" s="323" t="s">
        <v>537</v>
      </c>
      <c r="C59" s="323" t="s">
        <v>546</v>
      </c>
      <c r="D59" s="323" t="s">
        <v>547</v>
      </c>
      <c r="E59" s="323" t="s">
        <v>539</v>
      </c>
      <c r="F59" s="323" t="s">
        <v>540</v>
      </c>
      <c r="G59" s="323" t="s">
        <v>541</v>
      </c>
      <c r="H59" s="323" t="s">
        <v>52</v>
      </c>
    </row>
    <row r="60" spans="1:8" ht="11.25">
      <c r="A60" s="323">
        <v>59</v>
      </c>
      <c r="B60" s="323" t="s">
        <v>537</v>
      </c>
      <c r="C60" s="323" t="s">
        <v>548</v>
      </c>
      <c r="D60" s="323" t="s">
        <v>549</v>
      </c>
      <c r="E60" s="323" t="s">
        <v>539</v>
      </c>
      <c r="F60" s="323" t="s">
        <v>540</v>
      </c>
      <c r="G60" s="323" t="s">
        <v>541</v>
      </c>
      <c r="H60" s="323" t="s">
        <v>52</v>
      </c>
    </row>
    <row r="61" spans="1:8" ht="11.25">
      <c r="A61" s="323">
        <v>60</v>
      </c>
      <c r="B61" s="323" t="s">
        <v>537</v>
      </c>
      <c r="C61" s="323" t="s">
        <v>550</v>
      </c>
      <c r="D61" s="323" t="s">
        <v>551</v>
      </c>
      <c r="E61" s="323" t="s">
        <v>552</v>
      </c>
      <c r="F61" s="323" t="s">
        <v>553</v>
      </c>
      <c r="G61" s="323" t="s">
        <v>541</v>
      </c>
      <c r="H61" s="323" t="s">
        <v>52</v>
      </c>
    </row>
    <row r="62" spans="1:8" ht="11.25">
      <c r="A62" s="323">
        <v>61</v>
      </c>
      <c r="B62" s="323" t="s">
        <v>537</v>
      </c>
      <c r="C62" s="323" t="s">
        <v>550</v>
      </c>
      <c r="D62" s="323" t="s">
        <v>551</v>
      </c>
      <c r="E62" s="323" t="s">
        <v>554</v>
      </c>
      <c r="F62" s="323" t="s">
        <v>555</v>
      </c>
      <c r="G62" s="323" t="s">
        <v>556</v>
      </c>
      <c r="H62" s="323" t="s">
        <v>172</v>
      </c>
    </row>
    <row r="63" spans="1:8" ht="11.25">
      <c r="A63" s="323">
        <v>62</v>
      </c>
      <c r="B63" s="323" t="s">
        <v>537</v>
      </c>
      <c r="C63" s="323" t="s">
        <v>550</v>
      </c>
      <c r="D63" s="323" t="s">
        <v>551</v>
      </c>
      <c r="E63" s="323" t="s">
        <v>539</v>
      </c>
      <c r="F63" s="323" t="s">
        <v>540</v>
      </c>
      <c r="G63" s="323" t="s">
        <v>541</v>
      </c>
      <c r="H63" s="323" t="s">
        <v>52</v>
      </c>
    </row>
    <row r="64" spans="1:8" ht="11.25">
      <c r="A64" s="323">
        <v>63</v>
      </c>
      <c r="B64" s="323" t="s">
        <v>537</v>
      </c>
      <c r="C64" s="323" t="s">
        <v>557</v>
      </c>
      <c r="D64" s="323" t="s">
        <v>558</v>
      </c>
      <c r="E64" s="323" t="s">
        <v>539</v>
      </c>
      <c r="F64" s="323" t="s">
        <v>540</v>
      </c>
      <c r="G64" s="323" t="s">
        <v>541</v>
      </c>
      <c r="H64" s="323" t="s">
        <v>52</v>
      </c>
    </row>
    <row r="65" spans="1:8" ht="11.25">
      <c r="A65" s="323">
        <v>64</v>
      </c>
      <c r="B65" s="323" t="s">
        <v>537</v>
      </c>
      <c r="C65" s="323" t="s">
        <v>559</v>
      </c>
      <c r="D65" s="323" t="s">
        <v>560</v>
      </c>
      <c r="E65" s="323" t="s">
        <v>539</v>
      </c>
      <c r="F65" s="323" t="s">
        <v>540</v>
      </c>
      <c r="G65" s="323" t="s">
        <v>541</v>
      </c>
      <c r="H65" s="323" t="s">
        <v>52</v>
      </c>
    </row>
    <row r="66" spans="1:8" ht="11.25">
      <c r="A66" s="323">
        <v>65</v>
      </c>
      <c r="B66" s="323" t="s">
        <v>537</v>
      </c>
      <c r="C66" s="323" t="s">
        <v>561</v>
      </c>
      <c r="D66" s="323" t="s">
        <v>562</v>
      </c>
      <c r="E66" s="323" t="s">
        <v>539</v>
      </c>
      <c r="F66" s="323" t="s">
        <v>540</v>
      </c>
      <c r="G66" s="323" t="s">
        <v>541</v>
      </c>
      <c r="H66" s="323" t="s">
        <v>52</v>
      </c>
    </row>
    <row r="67" spans="1:8" ht="11.25">
      <c r="A67" s="323">
        <v>66</v>
      </c>
      <c r="B67" s="323" t="s">
        <v>537</v>
      </c>
      <c r="C67" s="323" t="s">
        <v>563</v>
      </c>
      <c r="D67" s="323" t="s">
        <v>564</v>
      </c>
      <c r="E67" s="323" t="s">
        <v>539</v>
      </c>
      <c r="F67" s="323" t="s">
        <v>540</v>
      </c>
      <c r="G67" s="323" t="s">
        <v>541</v>
      </c>
      <c r="H67" s="323" t="s">
        <v>52</v>
      </c>
    </row>
    <row r="68" spans="1:8" ht="11.25">
      <c r="A68" s="323">
        <v>67</v>
      </c>
      <c r="B68" s="323" t="s">
        <v>537</v>
      </c>
      <c r="C68" s="323" t="s">
        <v>565</v>
      </c>
      <c r="D68" s="323" t="s">
        <v>566</v>
      </c>
      <c r="E68" s="323" t="s">
        <v>554</v>
      </c>
      <c r="F68" s="323" t="s">
        <v>555</v>
      </c>
      <c r="G68" s="323" t="s">
        <v>556</v>
      </c>
      <c r="H68" s="323" t="s">
        <v>172</v>
      </c>
    </row>
    <row r="69" spans="1:8" ht="11.25">
      <c r="A69" s="323">
        <v>68</v>
      </c>
      <c r="B69" s="323" t="s">
        <v>537</v>
      </c>
      <c r="C69" s="323" t="s">
        <v>565</v>
      </c>
      <c r="D69" s="323" t="s">
        <v>566</v>
      </c>
      <c r="E69" s="323" t="s">
        <v>539</v>
      </c>
      <c r="F69" s="323" t="s">
        <v>540</v>
      </c>
      <c r="G69" s="323" t="s">
        <v>541</v>
      </c>
      <c r="H69" s="323" t="s">
        <v>52</v>
      </c>
    </row>
    <row r="70" spans="1:8" ht="11.25">
      <c r="A70" s="323">
        <v>69</v>
      </c>
      <c r="B70" s="323" t="s">
        <v>537</v>
      </c>
      <c r="C70" s="323" t="s">
        <v>567</v>
      </c>
      <c r="D70" s="323" t="s">
        <v>568</v>
      </c>
      <c r="E70" s="323" t="s">
        <v>539</v>
      </c>
      <c r="F70" s="323" t="s">
        <v>540</v>
      </c>
      <c r="G70" s="323" t="s">
        <v>541</v>
      </c>
      <c r="H70" s="323" t="s">
        <v>52</v>
      </c>
    </row>
    <row r="71" spans="1:8" ht="11.25">
      <c r="A71" s="323">
        <v>70</v>
      </c>
      <c r="B71" s="323" t="s">
        <v>537</v>
      </c>
      <c r="C71" s="323" t="s">
        <v>569</v>
      </c>
      <c r="D71" s="323" t="s">
        <v>570</v>
      </c>
      <c r="E71" s="323" t="s">
        <v>539</v>
      </c>
      <c r="F71" s="323" t="s">
        <v>540</v>
      </c>
      <c r="G71" s="323" t="s">
        <v>541</v>
      </c>
      <c r="H71" s="323" t="s">
        <v>52</v>
      </c>
    </row>
    <row r="72" spans="1:8" ht="11.25">
      <c r="A72" s="323">
        <v>71</v>
      </c>
      <c r="B72" s="323" t="s">
        <v>537</v>
      </c>
      <c r="C72" s="323" t="s">
        <v>571</v>
      </c>
      <c r="D72" s="323" t="s">
        <v>572</v>
      </c>
      <c r="E72" s="323" t="s">
        <v>539</v>
      </c>
      <c r="F72" s="323" t="s">
        <v>540</v>
      </c>
      <c r="G72" s="323" t="s">
        <v>541</v>
      </c>
      <c r="H72" s="323" t="s">
        <v>52</v>
      </c>
    </row>
    <row r="73" spans="1:8" ht="11.25">
      <c r="A73" s="323">
        <v>72</v>
      </c>
      <c r="B73" s="323" t="s">
        <v>573</v>
      </c>
      <c r="C73" s="323" t="s">
        <v>573</v>
      </c>
      <c r="D73" s="323" t="s">
        <v>574</v>
      </c>
      <c r="E73" s="323" t="s">
        <v>486</v>
      </c>
      <c r="F73" s="323" t="s">
        <v>487</v>
      </c>
      <c r="G73" s="323" t="s">
        <v>485</v>
      </c>
      <c r="H73" s="323" t="s">
        <v>180</v>
      </c>
    </row>
    <row r="74" spans="1:8" ht="11.25">
      <c r="A74" s="323">
        <v>73</v>
      </c>
      <c r="B74" s="323" t="s">
        <v>573</v>
      </c>
      <c r="C74" s="323" t="s">
        <v>575</v>
      </c>
      <c r="D74" s="323" t="s">
        <v>576</v>
      </c>
      <c r="E74" s="323" t="s">
        <v>486</v>
      </c>
      <c r="F74" s="323" t="s">
        <v>487</v>
      </c>
      <c r="G74" s="323" t="s">
        <v>485</v>
      </c>
      <c r="H74" s="323" t="s">
        <v>180</v>
      </c>
    </row>
    <row r="75" spans="1:8" ht="11.25">
      <c r="A75" s="323">
        <v>74</v>
      </c>
      <c r="B75" s="323" t="s">
        <v>573</v>
      </c>
      <c r="C75" s="323" t="s">
        <v>577</v>
      </c>
      <c r="D75" s="323" t="s">
        <v>578</v>
      </c>
      <c r="E75" s="323" t="s">
        <v>579</v>
      </c>
      <c r="F75" s="323" t="s">
        <v>580</v>
      </c>
      <c r="G75" s="323" t="s">
        <v>581</v>
      </c>
      <c r="H75" s="323" t="s">
        <v>52</v>
      </c>
    </row>
    <row r="76" spans="1:8" ht="11.25">
      <c r="A76" s="323">
        <v>75</v>
      </c>
      <c r="B76" s="323" t="s">
        <v>573</v>
      </c>
      <c r="C76" s="323" t="s">
        <v>577</v>
      </c>
      <c r="D76" s="323" t="s">
        <v>578</v>
      </c>
      <c r="E76" s="323" t="s">
        <v>486</v>
      </c>
      <c r="F76" s="323" t="s">
        <v>487</v>
      </c>
      <c r="G76" s="323" t="s">
        <v>485</v>
      </c>
      <c r="H76" s="323" t="s">
        <v>180</v>
      </c>
    </row>
    <row r="77" spans="1:8" ht="11.25">
      <c r="A77" s="323">
        <v>76</v>
      </c>
      <c r="B77" s="323" t="s">
        <v>573</v>
      </c>
      <c r="C77" s="323" t="s">
        <v>582</v>
      </c>
      <c r="D77" s="323" t="s">
        <v>583</v>
      </c>
      <c r="E77" s="323" t="s">
        <v>584</v>
      </c>
      <c r="F77" s="323" t="s">
        <v>585</v>
      </c>
      <c r="G77" s="323" t="s">
        <v>586</v>
      </c>
      <c r="H77" s="323" t="s">
        <v>172</v>
      </c>
    </row>
    <row r="78" spans="1:8" ht="11.25">
      <c r="A78" s="323">
        <v>77</v>
      </c>
      <c r="B78" s="323" t="s">
        <v>573</v>
      </c>
      <c r="C78" s="323" t="s">
        <v>582</v>
      </c>
      <c r="D78" s="323" t="s">
        <v>583</v>
      </c>
      <c r="E78" s="323" t="s">
        <v>486</v>
      </c>
      <c r="F78" s="323" t="s">
        <v>487</v>
      </c>
      <c r="G78" s="323" t="s">
        <v>485</v>
      </c>
      <c r="H78" s="323" t="s">
        <v>180</v>
      </c>
    </row>
    <row r="79" spans="1:8" ht="11.25">
      <c r="A79" s="323">
        <v>78</v>
      </c>
      <c r="B79" s="323" t="s">
        <v>573</v>
      </c>
      <c r="C79" s="323" t="s">
        <v>582</v>
      </c>
      <c r="D79" s="323" t="s">
        <v>583</v>
      </c>
      <c r="E79" s="323" t="s">
        <v>587</v>
      </c>
      <c r="F79" s="323" t="s">
        <v>588</v>
      </c>
      <c r="G79" s="323" t="s">
        <v>581</v>
      </c>
      <c r="H79" s="323" t="s">
        <v>52</v>
      </c>
    </row>
    <row r="80" spans="1:8" ht="11.25">
      <c r="A80" s="323">
        <v>79</v>
      </c>
      <c r="B80" s="323" t="s">
        <v>573</v>
      </c>
      <c r="C80" s="323" t="s">
        <v>589</v>
      </c>
      <c r="D80" s="323" t="s">
        <v>590</v>
      </c>
      <c r="E80" s="323" t="s">
        <v>591</v>
      </c>
      <c r="F80" s="323" t="s">
        <v>592</v>
      </c>
      <c r="G80" s="323" t="s">
        <v>581</v>
      </c>
      <c r="H80" s="323" t="s">
        <v>52</v>
      </c>
    </row>
    <row r="81" spans="1:8" ht="11.25">
      <c r="A81" s="323">
        <v>80</v>
      </c>
      <c r="B81" s="323" t="s">
        <v>573</v>
      </c>
      <c r="C81" s="323" t="s">
        <v>589</v>
      </c>
      <c r="D81" s="323" t="s">
        <v>590</v>
      </c>
      <c r="E81" s="323" t="s">
        <v>486</v>
      </c>
      <c r="F81" s="323" t="s">
        <v>487</v>
      </c>
      <c r="G81" s="323" t="s">
        <v>485</v>
      </c>
      <c r="H81" s="323" t="s">
        <v>180</v>
      </c>
    </row>
    <row r="82" spans="1:8" ht="11.25">
      <c r="A82" s="323">
        <v>81</v>
      </c>
      <c r="B82" s="323" t="s">
        <v>573</v>
      </c>
      <c r="C82" s="323" t="s">
        <v>593</v>
      </c>
      <c r="D82" s="323" t="s">
        <v>594</v>
      </c>
      <c r="E82" s="323" t="s">
        <v>595</v>
      </c>
      <c r="F82" s="323" t="s">
        <v>596</v>
      </c>
      <c r="G82" s="323" t="s">
        <v>581</v>
      </c>
      <c r="H82" s="323" t="s">
        <v>52</v>
      </c>
    </row>
    <row r="83" spans="1:8" ht="11.25">
      <c r="A83" s="323">
        <v>82</v>
      </c>
      <c r="B83" s="323" t="s">
        <v>573</v>
      </c>
      <c r="C83" s="323" t="s">
        <v>593</v>
      </c>
      <c r="D83" s="323" t="s">
        <v>594</v>
      </c>
      <c r="E83" s="323" t="s">
        <v>486</v>
      </c>
      <c r="F83" s="323" t="s">
        <v>487</v>
      </c>
      <c r="G83" s="323" t="s">
        <v>485</v>
      </c>
      <c r="H83" s="323" t="s">
        <v>180</v>
      </c>
    </row>
    <row r="84" spans="1:8" ht="11.25">
      <c r="A84" s="323">
        <v>83</v>
      </c>
      <c r="B84" s="323" t="s">
        <v>573</v>
      </c>
      <c r="C84" s="323" t="s">
        <v>597</v>
      </c>
      <c r="D84" s="323" t="s">
        <v>598</v>
      </c>
      <c r="E84" s="323" t="s">
        <v>486</v>
      </c>
      <c r="F84" s="323" t="s">
        <v>487</v>
      </c>
      <c r="G84" s="323" t="s">
        <v>485</v>
      </c>
      <c r="H84" s="323" t="s">
        <v>180</v>
      </c>
    </row>
    <row r="85" spans="1:8" ht="11.25">
      <c r="A85" s="323">
        <v>84</v>
      </c>
      <c r="B85" s="323" t="s">
        <v>573</v>
      </c>
      <c r="C85" s="323" t="s">
        <v>599</v>
      </c>
      <c r="D85" s="323" t="s">
        <v>600</v>
      </c>
      <c r="E85" s="323" t="s">
        <v>486</v>
      </c>
      <c r="F85" s="323" t="s">
        <v>487</v>
      </c>
      <c r="G85" s="323" t="s">
        <v>485</v>
      </c>
      <c r="H85" s="323" t="s">
        <v>180</v>
      </c>
    </row>
    <row r="86" spans="1:8" ht="11.25">
      <c r="A86" s="323">
        <v>85</v>
      </c>
      <c r="B86" s="323" t="s">
        <v>573</v>
      </c>
      <c r="C86" s="323" t="s">
        <v>601</v>
      </c>
      <c r="D86" s="323" t="s">
        <v>602</v>
      </c>
      <c r="E86" s="323" t="s">
        <v>603</v>
      </c>
      <c r="F86" s="323" t="s">
        <v>604</v>
      </c>
      <c r="G86" s="323" t="s">
        <v>581</v>
      </c>
      <c r="H86" s="323" t="s">
        <v>52</v>
      </c>
    </row>
    <row r="87" spans="1:8" ht="11.25">
      <c r="A87" s="323">
        <v>86</v>
      </c>
      <c r="B87" s="323" t="s">
        <v>573</v>
      </c>
      <c r="C87" s="323" t="s">
        <v>601</v>
      </c>
      <c r="D87" s="323" t="s">
        <v>602</v>
      </c>
      <c r="E87" s="323" t="s">
        <v>486</v>
      </c>
      <c r="F87" s="323" t="s">
        <v>487</v>
      </c>
      <c r="G87" s="323" t="s">
        <v>485</v>
      </c>
      <c r="H87" s="323" t="s">
        <v>180</v>
      </c>
    </row>
    <row r="88" spans="1:8" ht="11.25">
      <c r="A88" s="323">
        <v>87</v>
      </c>
      <c r="B88" s="323" t="s">
        <v>573</v>
      </c>
      <c r="C88" s="323" t="s">
        <v>605</v>
      </c>
      <c r="D88" s="323" t="s">
        <v>606</v>
      </c>
      <c r="E88" s="323" t="s">
        <v>486</v>
      </c>
      <c r="F88" s="323" t="s">
        <v>487</v>
      </c>
      <c r="G88" s="323" t="s">
        <v>485</v>
      </c>
      <c r="H88" s="323" t="s">
        <v>180</v>
      </c>
    </row>
    <row r="89" spans="1:8" ht="11.25">
      <c r="A89" s="323">
        <v>88</v>
      </c>
      <c r="B89" s="323" t="s">
        <v>573</v>
      </c>
      <c r="C89" s="323" t="s">
        <v>605</v>
      </c>
      <c r="D89" s="323" t="s">
        <v>606</v>
      </c>
      <c r="E89" s="323" t="s">
        <v>587</v>
      </c>
      <c r="F89" s="323" t="s">
        <v>588</v>
      </c>
      <c r="G89" s="323" t="s">
        <v>581</v>
      </c>
      <c r="H89" s="323" t="s">
        <v>52</v>
      </c>
    </row>
    <row r="90" spans="1:8" ht="11.25">
      <c r="A90" s="323">
        <v>89</v>
      </c>
      <c r="B90" s="323" t="s">
        <v>573</v>
      </c>
      <c r="C90" s="323" t="s">
        <v>607</v>
      </c>
      <c r="D90" s="323" t="s">
        <v>608</v>
      </c>
      <c r="E90" s="323" t="s">
        <v>486</v>
      </c>
      <c r="F90" s="323" t="s">
        <v>487</v>
      </c>
      <c r="G90" s="323" t="s">
        <v>485</v>
      </c>
      <c r="H90" s="323" t="s">
        <v>180</v>
      </c>
    </row>
    <row r="91" spans="1:8" ht="11.25">
      <c r="A91" s="323">
        <v>90</v>
      </c>
      <c r="B91" s="323" t="s">
        <v>573</v>
      </c>
      <c r="C91" s="323" t="s">
        <v>609</v>
      </c>
      <c r="D91" s="323" t="s">
        <v>610</v>
      </c>
      <c r="E91" s="323" t="s">
        <v>486</v>
      </c>
      <c r="F91" s="323" t="s">
        <v>487</v>
      </c>
      <c r="G91" s="323" t="s">
        <v>485</v>
      </c>
      <c r="H91" s="323" t="s">
        <v>180</v>
      </c>
    </row>
    <row r="92" spans="1:8" ht="11.25">
      <c r="A92" s="323">
        <v>91</v>
      </c>
      <c r="B92" s="323" t="s">
        <v>573</v>
      </c>
      <c r="C92" s="323" t="s">
        <v>611</v>
      </c>
      <c r="D92" s="323" t="s">
        <v>612</v>
      </c>
      <c r="E92" s="323" t="s">
        <v>591</v>
      </c>
      <c r="F92" s="323" t="s">
        <v>592</v>
      </c>
      <c r="G92" s="323" t="s">
        <v>581</v>
      </c>
      <c r="H92" s="323" t="s">
        <v>52</v>
      </c>
    </row>
    <row r="93" spans="1:8" ht="11.25">
      <c r="A93" s="323">
        <v>92</v>
      </c>
      <c r="B93" s="323" t="s">
        <v>573</v>
      </c>
      <c r="C93" s="323" t="s">
        <v>611</v>
      </c>
      <c r="D93" s="323" t="s">
        <v>612</v>
      </c>
      <c r="E93" s="323" t="s">
        <v>486</v>
      </c>
      <c r="F93" s="323" t="s">
        <v>487</v>
      </c>
      <c r="G93" s="323" t="s">
        <v>485</v>
      </c>
      <c r="H93" s="323" t="s">
        <v>180</v>
      </c>
    </row>
    <row r="94" spans="1:8" ht="11.25">
      <c r="A94" s="323">
        <v>93</v>
      </c>
      <c r="B94" s="323" t="s">
        <v>573</v>
      </c>
      <c r="C94" s="323" t="s">
        <v>613</v>
      </c>
      <c r="D94" s="323" t="s">
        <v>614</v>
      </c>
      <c r="E94" s="323" t="s">
        <v>486</v>
      </c>
      <c r="F94" s="323" t="s">
        <v>487</v>
      </c>
      <c r="G94" s="323" t="s">
        <v>485</v>
      </c>
      <c r="H94" s="323" t="s">
        <v>180</v>
      </c>
    </row>
    <row r="95" spans="1:8" ht="11.25">
      <c r="A95" s="323">
        <v>94</v>
      </c>
      <c r="B95" s="323" t="s">
        <v>573</v>
      </c>
      <c r="C95" s="323" t="s">
        <v>613</v>
      </c>
      <c r="D95" s="323" t="s">
        <v>614</v>
      </c>
      <c r="E95" s="323" t="s">
        <v>587</v>
      </c>
      <c r="F95" s="323" t="s">
        <v>588</v>
      </c>
      <c r="G95" s="323" t="s">
        <v>581</v>
      </c>
      <c r="H95" s="323" t="s">
        <v>52</v>
      </c>
    </row>
    <row r="96" spans="1:8" ht="11.25">
      <c r="A96" s="323">
        <v>95</v>
      </c>
      <c r="B96" s="323" t="s">
        <v>615</v>
      </c>
      <c r="C96" s="323" t="s">
        <v>615</v>
      </c>
      <c r="D96" s="323" t="s">
        <v>616</v>
      </c>
      <c r="E96" s="323" t="s">
        <v>617</v>
      </c>
      <c r="F96" s="323" t="s">
        <v>618</v>
      </c>
      <c r="G96" s="323" t="s">
        <v>619</v>
      </c>
      <c r="H96" s="323" t="s">
        <v>172</v>
      </c>
    </row>
    <row r="97" spans="1:8" ht="11.25">
      <c r="A97" s="323">
        <v>96</v>
      </c>
      <c r="B97" s="323" t="s">
        <v>615</v>
      </c>
      <c r="C97" s="323" t="s">
        <v>620</v>
      </c>
      <c r="D97" s="323" t="s">
        <v>621</v>
      </c>
      <c r="E97" s="323" t="s">
        <v>617</v>
      </c>
      <c r="F97" s="323" t="s">
        <v>618</v>
      </c>
      <c r="G97" s="323" t="s">
        <v>619</v>
      </c>
      <c r="H97" s="323" t="s">
        <v>172</v>
      </c>
    </row>
    <row r="98" spans="1:8" ht="11.25">
      <c r="A98" s="323">
        <v>97</v>
      </c>
      <c r="B98" s="323" t="s">
        <v>615</v>
      </c>
      <c r="C98" s="323" t="s">
        <v>622</v>
      </c>
      <c r="D98" s="323" t="s">
        <v>623</v>
      </c>
      <c r="E98" s="323" t="s">
        <v>617</v>
      </c>
      <c r="F98" s="323" t="s">
        <v>618</v>
      </c>
      <c r="G98" s="323" t="s">
        <v>619</v>
      </c>
      <c r="H98" s="323" t="s">
        <v>172</v>
      </c>
    </row>
    <row r="99" spans="1:8" ht="11.25">
      <c r="A99" s="323">
        <v>98</v>
      </c>
      <c r="B99" s="323" t="s">
        <v>615</v>
      </c>
      <c r="C99" s="323" t="s">
        <v>624</v>
      </c>
      <c r="D99" s="323" t="s">
        <v>625</v>
      </c>
      <c r="E99" s="323" t="s">
        <v>617</v>
      </c>
      <c r="F99" s="323" t="s">
        <v>618</v>
      </c>
      <c r="G99" s="323" t="s">
        <v>619</v>
      </c>
      <c r="H99" s="323" t="s">
        <v>172</v>
      </c>
    </row>
    <row r="100" spans="1:8" ht="11.25">
      <c r="A100" s="323">
        <v>99</v>
      </c>
      <c r="B100" s="323" t="s">
        <v>615</v>
      </c>
      <c r="C100" s="323" t="s">
        <v>626</v>
      </c>
      <c r="D100" s="323" t="s">
        <v>627</v>
      </c>
      <c r="E100" s="323" t="s">
        <v>617</v>
      </c>
      <c r="F100" s="323" t="s">
        <v>618</v>
      </c>
      <c r="G100" s="323" t="s">
        <v>619</v>
      </c>
      <c r="H100" s="323" t="s">
        <v>172</v>
      </c>
    </row>
    <row r="101" spans="1:8" ht="11.25">
      <c r="A101" s="323">
        <v>100</v>
      </c>
      <c r="B101" s="323" t="s">
        <v>615</v>
      </c>
      <c r="C101" s="323" t="s">
        <v>628</v>
      </c>
      <c r="D101" s="323" t="s">
        <v>629</v>
      </c>
      <c r="E101" s="323" t="s">
        <v>617</v>
      </c>
      <c r="F101" s="323" t="s">
        <v>618</v>
      </c>
      <c r="G101" s="323" t="s">
        <v>619</v>
      </c>
      <c r="H101" s="323" t="s">
        <v>172</v>
      </c>
    </row>
    <row r="102" spans="1:8" ht="11.25">
      <c r="A102" s="323">
        <v>101</v>
      </c>
      <c r="B102" s="323" t="s">
        <v>615</v>
      </c>
      <c r="C102" s="323" t="s">
        <v>630</v>
      </c>
      <c r="D102" s="323" t="s">
        <v>631</v>
      </c>
      <c r="E102" s="323" t="s">
        <v>617</v>
      </c>
      <c r="F102" s="323" t="s">
        <v>618</v>
      </c>
      <c r="G102" s="323" t="s">
        <v>619</v>
      </c>
      <c r="H102" s="323" t="s">
        <v>172</v>
      </c>
    </row>
    <row r="103" spans="1:8" ht="11.25">
      <c r="A103" s="323">
        <v>102</v>
      </c>
      <c r="B103" s="323" t="s">
        <v>615</v>
      </c>
      <c r="C103" s="323" t="s">
        <v>632</v>
      </c>
      <c r="D103" s="323" t="s">
        <v>633</v>
      </c>
      <c r="E103" s="323" t="s">
        <v>617</v>
      </c>
      <c r="F103" s="323" t="s">
        <v>618</v>
      </c>
      <c r="G103" s="323" t="s">
        <v>619</v>
      </c>
      <c r="H103" s="323" t="s">
        <v>172</v>
      </c>
    </row>
    <row r="104" spans="1:8" ht="11.25">
      <c r="A104" s="323">
        <v>103</v>
      </c>
      <c r="B104" s="323" t="s">
        <v>615</v>
      </c>
      <c r="C104" s="323" t="s">
        <v>634</v>
      </c>
      <c r="D104" s="323" t="s">
        <v>635</v>
      </c>
      <c r="E104" s="323" t="s">
        <v>617</v>
      </c>
      <c r="F104" s="323" t="s">
        <v>618</v>
      </c>
      <c r="G104" s="323" t="s">
        <v>619</v>
      </c>
      <c r="H104" s="323" t="s">
        <v>172</v>
      </c>
    </row>
    <row r="105" spans="1:8" ht="11.25">
      <c r="A105" s="323">
        <v>104</v>
      </c>
      <c r="B105" s="323" t="s">
        <v>615</v>
      </c>
      <c r="C105" s="323" t="s">
        <v>636</v>
      </c>
      <c r="D105" s="323" t="s">
        <v>637</v>
      </c>
      <c r="E105" s="323" t="s">
        <v>617</v>
      </c>
      <c r="F105" s="323" t="s">
        <v>618</v>
      </c>
      <c r="G105" s="323" t="s">
        <v>619</v>
      </c>
      <c r="H105" s="323" t="s">
        <v>172</v>
      </c>
    </row>
    <row r="106" spans="1:8" ht="11.25">
      <c r="A106" s="323">
        <v>105</v>
      </c>
      <c r="B106" s="323" t="s">
        <v>615</v>
      </c>
      <c r="C106" s="323" t="s">
        <v>638</v>
      </c>
      <c r="D106" s="323" t="s">
        <v>639</v>
      </c>
      <c r="E106" s="323" t="s">
        <v>617</v>
      </c>
      <c r="F106" s="323" t="s">
        <v>618</v>
      </c>
      <c r="G106" s="323" t="s">
        <v>619</v>
      </c>
      <c r="H106" s="323" t="s">
        <v>172</v>
      </c>
    </row>
    <row r="107" spans="1:8" ht="11.25">
      <c r="A107" s="323">
        <v>106</v>
      </c>
      <c r="B107" s="323" t="s">
        <v>615</v>
      </c>
      <c r="C107" s="323" t="s">
        <v>640</v>
      </c>
      <c r="D107" s="323" t="s">
        <v>641</v>
      </c>
      <c r="E107" s="323" t="s">
        <v>617</v>
      </c>
      <c r="F107" s="323" t="s">
        <v>618</v>
      </c>
      <c r="G107" s="323" t="s">
        <v>619</v>
      </c>
      <c r="H107" s="323" t="s">
        <v>172</v>
      </c>
    </row>
    <row r="108" spans="1:8" ht="11.25">
      <c r="A108" s="323">
        <v>107</v>
      </c>
      <c r="B108" s="323" t="s">
        <v>642</v>
      </c>
      <c r="C108" s="323" t="s">
        <v>642</v>
      </c>
      <c r="D108" s="323" t="s">
        <v>643</v>
      </c>
      <c r="E108" s="323" t="s">
        <v>644</v>
      </c>
      <c r="F108" s="323" t="s">
        <v>645</v>
      </c>
      <c r="G108" s="323" t="s">
        <v>646</v>
      </c>
      <c r="H108" s="323" t="s">
        <v>52</v>
      </c>
    </row>
    <row r="109" spans="1:8" ht="11.25">
      <c r="A109" s="323">
        <v>108</v>
      </c>
      <c r="B109" s="323" t="s">
        <v>642</v>
      </c>
      <c r="C109" s="323" t="s">
        <v>647</v>
      </c>
      <c r="D109" s="323" t="s">
        <v>648</v>
      </c>
      <c r="E109" s="323" t="s">
        <v>644</v>
      </c>
      <c r="F109" s="323" t="s">
        <v>645</v>
      </c>
      <c r="G109" s="323" t="s">
        <v>646</v>
      </c>
      <c r="H109" s="323" t="s">
        <v>52</v>
      </c>
    </row>
    <row r="110" spans="1:8" ht="11.25">
      <c r="A110" s="323">
        <v>109</v>
      </c>
      <c r="B110" s="323" t="s">
        <v>642</v>
      </c>
      <c r="C110" s="323" t="s">
        <v>649</v>
      </c>
      <c r="D110" s="323" t="s">
        <v>650</v>
      </c>
      <c r="E110" s="323" t="s">
        <v>644</v>
      </c>
      <c r="F110" s="323" t="s">
        <v>645</v>
      </c>
      <c r="G110" s="323" t="s">
        <v>646</v>
      </c>
      <c r="H110" s="323" t="s">
        <v>52</v>
      </c>
    </row>
    <row r="111" spans="1:8" ht="11.25">
      <c r="A111" s="323">
        <v>110</v>
      </c>
      <c r="B111" s="323" t="s">
        <v>642</v>
      </c>
      <c r="C111" s="323" t="s">
        <v>651</v>
      </c>
      <c r="D111" s="323" t="s">
        <v>652</v>
      </c>
      <c r="E111" s="323" t="s">
        <v>644</v>
      </c>
      <c r="F111" s="323" t="s">
        <v>645</v>
      </c>
      <c r="G111" s="323" t="s">
        <v>646</v>
      </c>
      <c r="H111" s="323" t="s">
        <v>52</v>
      </c>
    </row>
    <row r="112" spans="1:8" ht="11.25">
      <c r="A112" s="323">
        <v>111</v>
      </c>
      <c r="B112" s="323" t="s">
        <v>642</v>
      </c>
      <c r="C112" s="323" t="s">
        <v>653</v>
      </c>
      <c r="D112" s="323" t="s">
        <v>654</v>
      </c>
      <c r="E112" s="323" t="s">
        <v>644</v>
      </c>
      <c r="F112" s="323" t="s">
        <v>645</v>
      </c>
      <c r="G112" s="323" t="s">
        <v>646</v>
      </c>
      <c r="H112" s="323" t="s">
        <v>52</v>
      </c>
    </row>
    <row r="113" spans="1:8" ht="11.25">
      <c r="A113" s="323">
        <v>112</v>
      </c>
      <c r="B113" s="323" t="s">
        <v>642</v>
      </c>
      <c r="C113" s="323" t="s">
        <v>655</v>
      </c>
      <c r="D113" s="323" t="s">
        <v>656</v>
      </c>
      <c r="E113" s="323" t="s">
        <v>644</v>
      </c>
      <c r="F113" s="323" t="s">
        <v>645</v>
      </c>
      <c r="G113" s="323" t="s">
        <v>646</v>
      </c>
      <c r="H113" s="323" t="s">
        <v>52</v>
      </c>
    </row>
    <row r="114" spans="1:8" ht="11.25">
      <c r="A114" s="323">
        <v>113</v>
      </c>
      <c r="B114" s="323" t="s">
        <v>642</v>
      </c>
      <c r="C114" s="323" t="s">
        <v>657</v>
      </c>
      <c r="D114" s="323" t="s">
        <v>658</v>
      </c>
      <c r="E114" s="323" t="s">
        <v>644</v>
      </c>
      <c r="F114" s="323" t="s">
        <v>645</v>
      </c>
      <c r="G114" s="323" t="s">
        <v>646</v>
      </c>
      <c r="H114" s="323" t="s">
        <v>52</v>
      </c>
    </row>
    <row r="115" spans="1:8" ht="11.25">
      <c r="A115" s="323">
        <v>114</v>
      </c>
      <c r="B115" s="323" t="s">
        <v>642</v>
      </c>
      <c r="C115" s="323" t="s">
        <v>659</v>
      </c>
      <c r="D115" s="323" t="s">
        <v>660</v>
      </c>
      <c r="E115" s="323" t="s">
        <v>644</v>
      </c>
      <c r="F115" s="323" t="s">
        <v>645</v>
      </c>
      <c r="G115" s="323" t="s">
        <v>646</v>
      </c>
      <c r="H115" s="323" t="s">
        <v>52</v>
      </c>
    </row>
    <row r="116" spans="1:8" ht="11.25">
      <c r="A116" s="323">
        <v>115</v>
      </c>
      <c r="B116" s="323" t="s">
        <v>642</v>
      </c>
      <c r="C116" s="323" t="s">
        <v>661</v>
      </c>
      <c r="D116" s="323" t="s">
        <v>662</v>
      </c>
      <c r="E116" s="323" t="s">
        <v>644</v>
      </c>
      <c r="F116" s="323" t="s">
        <v>645</v>
      </c>
      <c r="G116" s="323" t="s">
        <v>646</v>
      </c>
      <c r="H116" s="323" t="s">
        <v>52</v>
      </c>
    </row>
    <row r="117" spans="1:8" ht="11.25">
      <c r="A117" s="323">
        <v>116</v>
      </c>
      <c r="B117" s="323" t="s">
        <v>642</v>
      </c>
      <c r="C117" s="323" t="s">
        <v>663</v>
      </c>
      <c r="D117" s="323" t="s">
        <v>664</v>
      </c>
      <c r="E117" s="323" t="s">
        <v>644</v>
      </c>
      <c r="F117" s="323" t="s">
        <v>645</v>
      </c>
      <c r="G117" s="323" t="s">
        <v>646</v>
      </c>
      <c r="H117" s="323" t="s">
        <v>52</v>
      </c>
    </row>
    <row r="118" spans="1:8" ht="11.25">
      <c r="A118" s="323">
        <v>117</v>
      </c>
      <c r="B118" s="323" t="s">
        <v>642</v>
      </c>
      <c r="C118" s="323" t="s">
        <v>665</v>
      </c>
      <c r="D118" s="323" t="s">
        <v>666</v>
      </c>
      <c r="E118" s="323" t="s">
        <v>644</v>
      </c>
      <c r="F118" s="323" t="s">
        <v>645</v>
      </c>
      <c r="G118" s="323" t="s">
        <v>646</v>
      </c>
      <c r="H118" s="323" t="s">
        <v>52</v>
      </c>
    </row>
    <row r="119" spans="1:8" ht="11.25">
      <c r="A119" s="323">
        <v>118</v>
      </c>
      <c r="B119" s="323" t="s">
        <v>642</v>
      </c>
      <c r="C119" s="323" t="s">
        <v>667</v>
      </c>
      <c r="D119" s="323" t="s">
        <v>668</v>
      </c>
      <c r="E119" s="323" t="s">
        <v>644</v>
      </c>
      <c r="F119" s="323" t="s">
        <v>645</v>
      </c>
      <c r="G119" s="323" t="s">
        <v>646</v>
      </c>
      <c r="H119" s="323" t="s">
        <v>52</v>
      </c>
    </row>
    <row r="120" spans="1:8" ht="11.25">
      <c r="A120" s="323">
        <v>119</v>
      </c>
      <c r="B120" s="323" t="s">
        <v>642</v>
      </c>
      <c r="C120" s="323" t="s">
        <v>669</v>
      </c>
      <c r="D120" s="323" t="s">
        <v>670</v>
      </c>
      <c r="E120" s="323" t="s">
        <v>644</v>
      </c>
      <c r="F120" s="323" t="s">
        <v>645</v>
      </c>
      <c r="G120" s="323" t="s">
        <v>646</v>
      </c>
      <c r="H120" s="323" t="s">
        <v>52</v>
      </c>
    </row>
    <row r="121" spans="1:8" ht="11.25">
      <c r="A121" s="323">
        <v>120</v>
      </c>
      <c r="B121" s="323" t="s">
        <v>642</v>
      </c>
      <c r="C121" s="323" t="s">
        <v>671</v>
      </c>
      <c r="D121" s="323" t="s">
        <v>672</v>
      </c>
      <c r="E121" s="323" t="s">
        <v>644</v>
      </c>
      <c r="F121" s="323" t="s">
        <v>645</v>
      </c>
      <c r="G121" s="323" t="s">
        <v>646</v>
      </c>
      <c r="H121" s="323" t="s">
        <v>52</v>
      </c>
    </row>
    <row r="122" spans="1:8" ht="11.25">
      <c r="A122" s="323">
        <v>121</v>
      </c>
      <c r="B122" s="323" t="s">
        <v>673</v>
      </c>
      <c r="C122" s="323" t="s">
        <v>674</v>
      </c>
      <c r="D122" s="323" t="s">
        <v>675</v>
      </c>
      <c r="E122" s="323" t="s">
        <v>676</v>
      </c>
      <c r="F122" s="323" t="s">
        <v>677</v>
      </c>
      <c r="G122" s="323" t="s">
        <v>678</v>
      </c>
      <c r="H122" s="323" t="s">
        <v>52</v>
      </c>
    </row>
    <row r="123" spans="1:8" ht="11.25">
      <c r="A123" s="323">
        <v>122</v>
      </c>
      <c r="B123" s="323" t="s">
        <v>673</v>
      </c>
      <c r="C123" s="323" t="s">
        <v>679</v>
      </c>
      <c r="D123" s="323" t="s">
        <v>680</v>
      </c>
      <c r="E123" s="323" t="s">
        <v>681</v>
      </c>
      <c r="F123" s="323" t="s">
        <v>682</v>
      </c>
      <c r="G123" s="323" t="s">
        <v>678</v>
      </c>
      <c r="H123" s="323" t="s">
        <v>52</v>
      </c>
    </row>
    <row r="124" spans="1:8" ht="11.25">
      <c r="A124" s="323">
        <v>123</v>
      </c>
      <c r="B124" s="323" t="s">
        <v>683</v>
      </c>
      <c r="C124" s="323" t="s">
        <v>683</v>
      </c>
      <c r="D124" s="323" t="s">
        <v>684</v>
      </c>
      <c r="E124" s="323" t="s">
        <v>685</v>
      </c>
      <c r="F124" s="323" t="s">
        <v>686</v>
      </c>
      <c r="G124" s="323" t="s">
        <v>687</v>
      </c>
      <c r="H124" s="323" t="s">
        <v>172</v>
      </c>
    </row>
    <row r="125" spans="1:8" ht="11.25">
      <c r="A125" s="323">
        <v>124</v>
      </c>
      <c r="B125" s="323" t="s">
        <v>683</v>
      </c>
      <c r="C125" s="323" t="s">
        <v>688</v>
      </c>
      <c r="D125" s="323" t="s">
        <v>689</v>
      </c>
      <c r="E125" s="323" t="s">
        <v>690</v>
      </c>
      <c r="F125" s="323" t="s">
        <v>691</v>
      </c>
      <c r="G125" s="323" t="s">
        <v>687</v>
      </c>
      <c r="H125" s="323" t="s">
        <v>52</v>
      </c>
    </row>
    <row r="126" spans="1:8" ht="11.25">
      <c r="A126" s="323">
        <v>125</v>
      </c>
      <c r="B126" s="323" t="s">
        <v>683</v>
      </c>
      <c r="C126" s="323" t="s">
        <v>688</v>
      </c>
      <c r="D126" s="323" t="s">
        <v>689</v>
      </c>
      <c r="E126" s="323" t="s">
        <v>685</v>
      </c>
      <c r="F126" s="323" t="s">
        <v>686</v>
      </c>
      <c r="G126" s="323" t="s">
        <v>687</v>
      </c>
      <c r="H126" s="323" t="s">
        <v>172</v>
      </c>
    </row>
    <row r="127" spans="1:8" ht="11.25">
      <c r="A127" s="323">
        <v>126</v>
      </c>
      <c r="B127" s="323" t="s">
        <v>683</v>
      </c>
      <c r="C127" s="323" t="s">
        <v>692</v>
      </c>
      <c r="D127" s="323" t="s">
        <v>693</v>
      </c>
      <c r="E127" s="323" t="s">
        <v>685</v>
      </c>
      <c r="F127" s="323" t="s">
        <v>686</v>
      </c>
      <c r="G127" s="323" t="s">
        <v>687</v>
      </c>
      <c r="H127" s="323" t="s">
        <v>172</v>
      </c>
    </row>
    <row r="128" spans="1:8" ht="11.25">
      <c r="A128" s="323">
        <v>127</v>
      </c>
      <c r="B128" s="323" t="s">
        <v>683</v>
      </c>
      <c r="C128" s="323" t="s">
        <v>692</v>
      </c>
      <c r="D128" s="323" t="s">
        <v>693</v>
      </c>
      <c r="E128" s="323" t="s">
        <v>694</v>
      </c>
      <c r="F128" s="323" t="s">
        <v>695</v>
      </c>
      <c r="G128" s="323" t="s">
        <v>687</v>
      </c>
      <c r="H128" s="323" t="s">
        <v>52</v>
      </c>
    </row>
    <row r="129" spans="1:8" ht="11.25">
      <c r="A129" s="323">
        <v>128</v>
      </c>
      <c r="B129" s="323" t="s">
        <v>683</v>
      </c>
      <c r="C129" s="323" t="s">
        <v>696</v>
      </c>
      <c r="D129" s="323" t="s">
        <v>697</v>
      </c>
      <c r="E129" s="323" t="s">
        <v>685</v>
      </c>
      <c r="F129" s="323" t="s">
        <v>686</v>
      </c>
      <c r="G129" s="323" t="s">
        <v>687</v>
      </c>
      <c r="H129" s="323" t="s">
        <v>172</v>
      </c>
    </row>
    <row r="130" spans="1:8" ht="11.25">
      <c r="A130" s="323">
        <v>129</v>
      </c>
      <c r="B130" s="323" t="s">
        <v>683</v>
      </c>
      <c r="C130" s="323" t="s">
        <v>698</v>
      </c>
      <c r="D130" s="323" t="s">
        <v>699</v>
      </c>
      <c r="E130" s="323" t="s">
        <v>685</v>
      </c>
      <c r="F130" s="323" t="s">
        <v>686</v>
      </c>
      <c r="G130" s="323" t="s">
        <v>687</v>
      </c>
      <c r="H130" s="323" t="s">
        <v>172</v>
      </c>
    </row>
    <row r="131" spans="1:8" ht="11.25">
      <c r="A131" s="323">
        <v>130</v>
      </c>
      <c r="B131" s="323" t="s">
        <v>683</v>
      </c>
      <c r="C131" s="323" t="s">
        <v>700</v>
      </c>
      <c r="D131" s="323" t="s">
        <v>701</v>
      </c>
      <c r="E131" s="323" t="s">
        <v>685</v>
      </c>
      <c r="F131" s="323" t="s">
        <v>686</v>
      </c>
      <c r="G131" s="323" t="s">
        <v>687</v>
      </c>
      <c r="H131" s="323" t="s">
        <v>172</v>
      </c>
    </row>
    <row r="132" spans="1:8" ht="11.25">
      <c r="A132" s="323">
        <v>131</v>
      </c>
      <c r="B132" s="323" t="s">
        <v>683</v>
      </c>
      <c r="C132" s="323" t="s">
        <v>702</v>
      </c>
      <c r="D132" s="323" t="s">
        <v>703</v>
      </c>
      <c r="E132" s="323" t="s">
        <v>685</v>
      </c>
      <c r="F132" s="323" t="s">
        <v>686</v>
      </c>
      <c r="G132" s="323" t="s">
        <v>687</v>
      </c>
      <c r="H132" s="323" t="s">
        <v>172</v>
      </c>
    </row>
    <row r="133" spans="1:8" ht="11.25">
      <c r="A133" s="323">
        <v>132</v>
      </c>
      <c r="B133" s="323" t="s">
        <v>683</v>
      </c>
      <c r="C133" s="323" t="s">
        <v>704</v>
      </c>
      <c r="D133" s="323" t="s">
        <v>705</v>
      </c>
      <c r="E133" s="323" t="s">
        <v>685</v>
      </c>
      <c r="F133" s="323" t="s">
        <v>686</v>
      </c>
      <c r="G133" s="323" t="s">
        <v>687</v>
      </c>
      <c r="H133" s="323" t="s">
        <v>172</v>
      </c>
    </row>
    <row r="134" spans="1:8" ht="11.25">
      <c r="A134" s="323">
        <v>133</v>
      </c>
      <c r="B134" s="323" t="s">
        <v>683</v>
      </c>
      <c r="C134" s="323" t="s">
        <v>704</v>
      </c>
      <c r="D134" s="323" t="s">
        <v>705</v>
      </c>
      <c r="E134" s="323" t="s">
        <v>706</v>
      </c>
      <c r="F134" s="323" t="s">
        <v>707</v>
      </c>
      <c r="G134" s="323" t="s">
        <v>687</v>
      </c>
      <c r="H134" s="323" t="s">
        <v>52</v>
      </c>
    </row>
    <row r="135" spans="1:8" ht="11.25">
      <c r="A135" s="323">
        <v>134</v>
      </c>
      <c r="B135" s="323" t="s">
        <v>683</v>
      </c>
      <c r="C135" s="323" t="s">
        <v>708</v>
      </c>
      <c r="D135" s="323" t="s">
        <v>709</v>
      </c>
      <c r="E135" s="323" t="s">
        <v>685</v>
      </c>
      <c r="F135" s="323" t="s">
        <v>686</v>
      </c>
      <c r="G135" s="323" t="s">
        <v>687</v>
      </c>
      <c r="H135" s="323" t="s">
        <v>172</v>
      </c>
    </row>
    <row r="136" spans="1:8" ht="11.25">
      <c r="A136" s="323">
        <v>135</v>
      </c>
      <c r="B136" s="323" t="s">
        <v>683</v>
      </c>
      <c r="C136" s="323" t="s">
        <v>708</v>
      </c>
      <c r="D136" s="323" t="s">
        <v>709</v>
      </c>
      <c r="E136" s="323" t="s">
        <v>710</v>
      </c>
      <c r="F136" s="323" t="s">
        <v>711</v>
      </c>
      <c r="G136" s="323" t="s">
        <v>687</v>
      </c>
      <c r="H136" s="323" t="s">
        <v>52</v>
      </c>
    </row>
    <row r="137" spans="1:8" ht="11.25">
      <c r="A137" s="323">
        <v>136</v>
      </c>
      <c r="B137" s="323" t="s">
        <v>683</v>
      </c>
      <c r="C137" s="323" t="s">
        <v>712</v>
      </c>
      <c r="D137" s="323" t="s">
        <v>713</v>
      </c>
      <c r="E137" s="323" t="s">
        <v>685</v>
      </c>
      <c r="F137" s="323" t="s">
        <v>686</v>
      </c>
      <c r="G137" s="323" t="s">
        <v>687</v>
      </c>
      <c r="H137" s="323" t="s">
        <v>172</v>
      </c>
    </row>
    <row r="138" spans="1:8" ht="11.25">
      <c r="A138" s="323">
        <v>137</v>
      </c>
      <c r="B138" s="323" t="s">
        <v>683</v>
      </c>
      <c r="C138" s="323" t="s">
        <v>714</v>
      </c>
      <c r="D138" s="323" t="s">
        <v>715</v>
      </c>
      <c r="E138" s="323" t="s">
        <v>685</v>
      </c>
      <c r="F138" s="323" t="s">
        <v>686</v>
      </c>
      <c r="G138" s="323" t="s">
        <v>687</v>
      </c>
      <c r="H138" s="323" t="s">
        <v>172</v>
      </c>
    </row>
    <row r="139" spans="1:8" ht="11.25">
      <c r="A139" s="323">
        <v>138</v>
      </c>
      <c r="B139" s="323" t="s">
        <v>683</v>
      </c>
      <c r="C139" s="323" t="s">
        <v>716</v>
      </c>
      <c r="D139" s="323" t="s">
        <v>717</v>
      </c>
      <c r="E139" s="323" t="s">
        <v>685</v>
      </c>
      <c r="F139" s="323" t="s">
        <v>686</v>
      </c>
      <c r="G139" s="323" t="s">
        <v>687</v>
      </c>
      <c r="H139" s="323" t="s">
        <v>172</v>
      </c>
    </row>
    <row r="140" spans="1:8" ht="11.25">
      <c r="A140" s="323">
        <v>139</v>
      </c>
      <c r="B140" s="323" t="s">
        <v>683</v>
      </c>
      <c r="C140" s="323" t="s">
        <v>718</v>
      </c>
      <c r="D140" s="323" t="s">
        <v>719</v>
      </c>
      <c r="E140" s="323" t="s">
        <v>685</v>
      </c>
      <c r="F140" s="323" t="s">
        <v>686</v>
      </c>
      <c r="G140" s="323" t="s">
        <v>687</v>
      </c>
      <c r="H140" s="323" t="s">
        <v>172</v>
      </c>
    </row>
    <row r="141" spans="1:8" ht="11.25">
      <c r="A141" s="323">
        <v>140</v>
      </c>
      <c r="B141" s="323" t="s">
        <v>683</v>
      </c>
      <c r="C141" s="323" t="s">
        <v>720</v>
      </c>
      <c r="D141" s="323" t="s">
        <v>721</v>
      </c>
      <c r="E141" s="323" t="s">
        <v>685</v>
      </c>
      <c r="F141" s="323" t="s">
        <v>686</v>
      </c>
      <c r="G141" s="323" t="s">
        <v>687</v>
      </c>
      <c r="H141" s="323" t="s">
        <v>172</v>
      </c>
    </row>
    <row r="142" spans="1:8" ht="11.25">
      <c r="A142" s="323">
        <v>141</v>
      </c>
      <c r="B142" s="323" t="s">
        <v>722</v>
      </c>
      <c r="C142" s="323" t="s">
        <v>723</v>
      </c>
      <c r="D142" s="323" t="s">
        <v>724</v>
      </c>
      <c r="E142" s="323" t="s">
        <v>725</v>
      </c>
      <c r="F142" s="323" t="s">
        <v>726</v>
      </c>
      <c r="G142" s="323" t="s">
        <v>727</v>
      </c>
      <c r="H142" s="323" t="s">
        <v>172</v>
      </c>
    </row>
    <row r="143" spans="1:8" ht="11.25">
      <c r="A143" s="323">
        <v>142</v>
      </c>
      <c r="B143" s="323" t="s">
        <v>722</v>
      </c>
      <c r="C143" s="323" t="s">
        <v>728</v>
      </c>
      <c r="D143" s="323" t="s">
        <v>729</v>
      </c>
      <c r="E143" s="323" t="s">
        <v>725</v>
      </c>
      <c r="F143" s="323" t="s">
        <v>726</v>
      </c>
      <c r="G143" s="323" t="s">
        <v>727</v>
      </c>
      <c r="H143" s="323" t="s">
        <v>172</v>
      </c>
    </row>
    <row r="144" spans="1:8" ht="11.25">
      <c r="A144" s="323">
        <v>143</v>
      </c>
      <c r="B144" s="323" t="s">
        <v>722</v>
      </c>
      <c r="C144" s="323" t="s">
        <v>730</v>
      </c>
      <c r="D144" s="323" t="s">
        <v>731</v>
      </c>
      <c r="E144" s="323" t="s">
        <v>725</v>
      </c>
      <c r="F144" s="323" t="s">
        <v>726</v>
      </c>
      <c r="G144" s="323" t="s">
        <v>727</v>
      </c>
      <c r="H144" s="323" t="s">
        <v>172</v>
      </c>
    </row>
    <row r="145" spans="1:8" ht="11.25">
      <c r="A145" s="323">
        <v>144</v>
      </c>
      <c r="B145" s="323" t="s">
        <v>732</v>
      </c>
      <c r="C145" s="323" t="s">
        <v>732</v>
      </c>
      <c r="D145" s="323" t="s">
        <v>733</v>
      </c>
      <c r="E145" s="323" t="s">
        <v>734</v>
      </c>
      <c r="F145" s="323" t="s">
        <v>735</v>
      </c>
      <c r="G145" s="323" t="s">
        <v>678</v>
      </c>
      <c r="H145" s="323" t="s">
        <v>52</v>
      </c>
    </row>
    <row r="146" spans="1:8" ht="11.25">
      <c r="A146" s="323">
        <v>145</v>
      </c>
      <c r="B146" s="323" t="s">
        <v>732</v>
      </c>
      <c r="C146" s="323" t="s">
        <v>736</v>
      </c>
      <c r="D146" s="323" t="s">
        <v>737</v>
      </c>
      <c r="E146" s="323" t="s">
        <v>734</v>
      </c>
      <c r="F146" s="323" t="s">
        <v>735</v>
      </c>
      <c r="G146" s="323" t="s">
        <v>678</v>
      </c>
      <c r="H146" s="323" t="s">
        <v>52</v>
      </c>
    </row>
    <row r="147" spans="1:8" ht="11.25">
      <c r="A147" s="323">
        <v>146</v>
      </c>
      <c r="B147" s="323" t="s">
        <v>732</v>
      </c>
      <c r="C147" s="323" t="s">
        <v>738</v>
      </c>
      <c r="D147" s="323" t="s">
        <v>739</v>
      </c>
      <c r="E147" s="323" t="s">
        <v>734</v>
      </c>
      <c r="F147" s="323" t="s">
        <v>735</v>
      </c>
      <c r="G147" s="323" t="s">
        <v>678</v>
      </c>
      <c r="H147" s="323" t="s">
        <v>52</v>
      </c>
    </row>
    <row r="148" spans="1:8" ht="11.25">
      <c r="A148" s="323">
        <v>147</v>
      </c>
      <c r="B148" s="323" t="s">
        <v>732</v>
      </c>
      <c r="C148" s="323" t="s">
        <v>740</v>
      </c>
      <c r="D148" s="323" t="s">
        <v>741</v>
      </c>
      <c r="E148" s="323" t="s">
        <v>734</v>
      </c>
      <c r="F148" s="323" t="s">
        <v>735</v>
      </c>
      <c r="G148" s="323" t="s">
        <v>678</v>
      </c>
      <c r="H148" s="323" t="s">
        <v>52</v>
      </c>
    </row>
    <row r="149" spans="1:8" ht="11.25">
      <c r="A149" s="323">
        <v>148</v>
      </c>
      <c r="B149" s="323" t="s">
        <v>732</v>
      </c>
      <c r="C149" s="323" t="s">
        <v>742</v>
      </c>
      <c r="D149" s="323" t="s">
        <v>743</v>
      </c>
      <c r="E149" s="323" t="s">
        <v>734</v>
      </c>
      <c r="F149" s="323" t="s">
        <v>735</v>
      </c>
      <c r="G149" s="323" t="s">
        <v>678</v>
      </c>
      <c r="H149" s="323" t="s">
        <v>52</v>
      </c>
    </row>
    <row r="150" spans="1:8" ht="11.25">
      <c r="A150" s="323">
        <v>149</v>
      </c>
      <c r="B150" s="323" t="s">
        <v>732</v>
      </c>
      <c r="C150" s="323" t="s">
        <v>744</v>
      </c>
      <c r="D150" s="323" t="s">
        <v>745</v>
      </c>
      <c r="E150" s="323" t="s">
        <v>734</v>
      </c>
      <c r="F150" s="323" t="s">
        <v>735</v>
      </c>
      <c r="G150" s="323" t="s">
        <v>678</v>
      </c>
      <c r="H150" s="323" t="s">
        <v>52</v>
      </c>
    </row>
    <row r="151" spans="1:8" ht="11.25">
      <c r="A151" s="323">
        <v>150</v>
      </c>
      <c r="B151" s="323" t="s">
        <v>732</v>
      </c>
      <c r="C151" s="323" t="s">
        <v>746</v>
      </c>
      <c r="D151" s="323" t="s">
        <v>747</v>
      </c>
      <c r="E151" s="323" t="s">
        <v>734</v>
      </c>
      <c r="F151" s="323" t="s">
        <v>735</v>
      </c>
      <c r="G151" s="323" t="s">
        <v>678</v>
      </c>
      <c r="H151" s="323" t="s">
        <v>52</v>
      </c>
    </row>
    <row r="152" spans="1:8" ht="11.25">
      <c r="A152" s="323">
        <v>151</v>
      </c>
      <c r="B152" s="323" t="s">
        <v>732</v>
      </c>
      <c r="C152" s="323" t="s">
        <v>748</v>
      </c>
      <c r="D152" s="323" t="s">
        <v>749</v>
      </c>
      <c r="E152" s="323" t="s">
        <v>734</v>
      </c>
      <c r="F152" s="323" t="s">
        <v>735</v>
      </c>
      <c r="G152" s="323" t="s">
        <v>678</v>
      </c>
      <c r="H152" s="323" t="s">
        <v>52</v>
      </c>
    </row>
    <row r="153" spans="1:8" ht="11.25">
      <c r="A153" s="323">
        <v>152</v>
      </c>
      <c r="B153" s="323" t="s">
        <v>732</v>
      </c>
      <c r="C153" s="323" t="s">
        <v>750</v>
      </c>
      <c r="D153" s="323" t="s">
        <v>751</v>
      </c>
      <c r="E153" s="323" t="s">
        <v>734</v>
      </c>
      <c r="F153" s="323" t="s">
        <v>735</v>
      </c>
      <c r="G153" s="323" t="s">
        <v>678</v>
      </c>
      <c r="H153" s="323" t="s">
        <v>52</v>
      </c>
    </row>
    <row r="154" spans="1:8" ht="11.25">
      <c r="A154" s="323">
        <v>153</v>
      </c>
      <c r="B154" s="323" t="s">
        <v>752</v>
      </c>
      <c r="C154" s="323" t="s">
        <v>753</v>
      </c>
      <c r="D154" s="323" t="s">
        <v>754</v>
      </c>
      <c r="E154" s="323" t="s">
        <v>755</v>
      </c>
      <c r="F154" s="323" t="s">
        <v>756</v>
      </c>
      <c r="G154" s="323" t="s">
        <v>757</v>
      </c>
      <c r="H154" s="323" t="s">
        <v>52</v>
      </c>
    </row>
    <row r="155" spans="1:8" ht="11.25">
      <c r="A155" s="323">
        <v>154</v>
      </c>
      <c r="B155" s="323" t="s">
        <v>752</v>
      </c>
      <c r="C155" s="323" t="s">
        <v>758</v>
      </c>
      <c r="D155" s="323" t="s">
        <v>759</v>
      </c>
      <c r="E155" s="323" t="s">
        <v>760</v>
      </c>
      <c r="F155" s="323" t="s">
        <v>761</v>
      </c>
      <c r="G155" s="323" t="s">
        <v>757</v>
      </c>
      <c r="H155" s="323" t="s">
        <v>52</v>
      </c>
    </row>
    <row r="156" spans="1:8" ht="11.25">
      <c r="A156" s="323">
        <v>155</v>
      </c>
      <c r="B156" s="323" t="s">
        <v>752</v>
      </c>
      <c r="C156" s="323" t="s">
        <v>762</v>
      </c>
      <c r="D156" s="323" t="s">
        <v>763</v>
      </c>
      <c r="E156" s="323" t="s">
        <v>755</v>
      </c>
      <c r="F156" s="323" t="s">
        <v>756</v>
      </c>
      <c r="G156" s="323" t="s">
        <v>757</v>
      </c>
      <c r="H156" s="323" t="s">
        <v>52</v>
      </c>
    </row>
    <row r="157" spans="1:8" ht="11.25">
      <c r="A157" s="323">
        <v>156</v>
      </c>
      <c r="B157" s="323" t="s">
        <v>752</v>
      </c>
      <c r="C157" s="323" t="s">
        <v>764</v>
      </c>
      <c r="D157" s="323" t="s">
        <v>765</v>
      </c>
      <c r="E157" s="323" t="s">
        <v>755</v>
      </c>
      <c r="F157" s="323" t="s">
        <v>756</v>
      </c>
      <c r="G157" s="323" t="s">
        <v>757</v>
      </c>
      <c r="H157" s="323" t="s">
        <v>52</v>
      </c>
    </row>
    <row r="158" spans="1:8" ht="11.25">
      <c r="A158" s="323">
        <v>157</v>
      </c>
      <c r="B158" s="323" t="s">
        <v>752</v>
      </c>
      <c r="C158" s="323" t="s">
        <v>766</v>
      </c>
      <c r="D158" s="323" t="s">
        <v>767</v>
      </c>
      <c r="E158" s="323" t="s">
        <v>755</v>
      </c>
      <c r="F158" s="323" t="s">
        <v>756</v>
      </c>
      <c r="G158" s="323" t="s">
        <v>757</v>
      </c>
      <c r="H158" s="323" t="s">
        <v>52</v>
      </c>
    </row>
    <row r="159" spans="1:8" ht="11.25">
      <c r="A159" s="323">
        <v>158</v>
      </c>
      <c r="B159" s="323" t="s">
        <v>752</v>
      </c>
      <c r="C159" s="323" t="s">
        <v>768</v>
      </c>
      <c r="D159" s="323" t="s">
        <v>769</v>
      </c>
      <c r="E159" s="323" t="s">
        <v>755</v>
      </c>
      <c r="F159" s="323" t="s">
        <v>756</v>
      </c>
      <c r="G159" s="323" t="s">
        <v>757</v>
      </c>
      <c r="H159" s="323" t="s">
        <v>52</v>
      </c>
    </row>
    <row r="160" spans="1:8" ht="11.25">
      <c r="A160" s="323">
        <v>159</v>
      </c>
      <c r="B160" s="323" t="s">
        <v>752</v>
      </c>
      <c r="C160" s="323" t="s">
        <v>770</v>
      </c>
      <c r="D160" s="323" t="s">
        <v>771</v>
      </c>
      <c r="E160" s="323" t="s">
        <v>755</v>
      </c>
      <c r="F160" s="323" t="s">
        <v>756</v>
      </c>
      <c r="G160" s="323" t="s">
        <v>757</v>
      </c>
      <c r="H160" s="323" t="s">
        <v>52</v>
      </c>
    </row>
    <row r="161" spans="1:8" ht="11.25">
      <c r="A161" s="323">
        <v>160</v>
      </c>
      <c r="B161" s="323" t="s">
        <v>752</v>
      </c>
      <c r="C161" s="323" t="s">
        <v>772</v>
      </c>
      <c r="D161" s="323" t="s">
        <v>773</v>
      </c>
      <c r="E161" s="323" t="s">
        <v>760</v>
      </c>
      <c r="F161" s="323" t="s">
        <v>761</v>
      </c>
      <c r="G161" s="323" t="s">
        <v>757</v>
      </c>
      <c r="H161" s="323" t="s">
        <v>52</v>
      </c>
    </row>
    <row r="162" spans="1:8" ht="11.25">
      <c r="A162" s="323">
        <v>161</v>
      </c>
      <c r="B162" s="323" t="s">
        <v>752</v>
      </c>
      <c r="C162" s="323" t="s">
        <v>774</v>
      </c>
      <c r="D162" s="323" t="s">
        <v>775</v>
      </c>
      <c r="E162" s="323" t="s">
        <v>755</v>
      </c>
      <c r="F162" s="323" t="s">
        <v>756</v>
      </c>
      <c r="G162" s="323" t="s">
        <v>757</v>
      </c>
      <c r="H162" s="323" t="s">
        <v>52</v>
      </c>
    </row>
    <row r="163" spans="1:8" ht="11.25">
      <c r="A163" s="323">
        <v>162</v>
      </c>
      <c r="B163" s="323" t="s">
        <v>752</v>
      </c>
      <c r="C163" s="323" t="s">
        <v>776</v>
      </c>
      <c r="D163" s="323" t="s">
        <v>777</v>
      </c>
      <c r="E163" s="323" t="s">
        <v>778</v>
      </c>
      <c r="F163" s="323" t="s">
        <v>779</v>
      </c>
      <c r="G163" s="323" t="s">
        <v>757</v>
      </c>
      <c r="H163" s="323" t="s">
        <v>52</v>
      </c>
    </row>
    <row r="164" spans="1:8" ht="11.25">
      <c r="A164" s="323">
        <v>163</v>
      </c>
      <c r="B164" s="323" t="s">
        <v>752</v>
      </c>
      <c r="C164" s="323" t="s">
        <v>780</v>
      </c>
      <c r="D164" s="323" t="s">
        <v>781</v>
      </c>
      <c r="E164" s="323" t="s">
        <v>755</v>
      </c>
      <c r="F164" s="323" t="s">
        <v>756</v>
      </c>
      <c r="G164" s="323" t="s">
        <v>757</v>
      </c>
      <c r="H164" s="323" t="s">
        <v>52</v>
      </c>
    </row>
    <row r="165" spans="1:8" ht="11.25">
      <c r="A165" s="323">
        <v>164</v>
      </c>
      <c r="B165" s="323" t="s">
        <v>752</v>
      </c>
      <c r="C165" s="323" t="s">
        <v>782</v>
      </c>
      <c r="D165" s="323" t="s">
        <v>783</v>
      </c>
      <c r="E165" s="323" t="s">
        <v>755</v>
      </c>
      <c r="F165" s="323" t="s">
        <v>756</v>
      </c>
      <c r="G165" s="323" t="s">
        <v>757</v>
      </c>
      <c r="H165" s="323" t="s">
        <v>52</v>
      </c>
    </row>
    <row r="166" spans="1:8" ht="11.25">
      <c r="A166" s="323">
        <v>165</v>
      </c>
      <c r="B166" s="323" t="s">
        <v>752</v>
      </c>
      <c r="C166" s="323" t="s">
        <v>784</v>
      </c>
      <c r="D166" s="323" t="s">
        <v>785</v>
      </c>
      <c r="E166" s="323" t="s">
        <v>755</v>
      </c>
      <c r="F166" s="323" t="s">
        <v>756</v>
      </c>
      <c r="G166" s="323" t="s">
        <v>757</v>
      </c>
      <c r="H166" s="323" t="s">
        <v>52</v>
      </c>
    </row>
    <row r="167" spans="1:8" ht="11.25">
      <c r="A167" s="323">
        <v>166</v>
      </c>
      <c r="B167" s="323" t="s">
        <v>786</v>
      </c>
      <c r="C167" s="323" t="s">
        <v>786</v>
      </c>
      <c r="D167" s="323" t="s">
        <v>787</v>
      </c>
      <c r="E167" s="323" t="s">
        <v>788</v>
      </c>
      <c r="F167" s="323" t="s">
        <v>789</v>
      </c>
      <c r="G167" s="323" t="s">
        <v>790</v>
      </c>
      <c r="H167" s="323" t="s">
        <v>172</v>
      </c>
    </row>
    <row r="168" spans="1:8" ht="11.25">
      <c r="A168" s="323">
        <v>167</v>
      </c>
      <c r="B168" s="323" t="s">
        <v>786</v>
      </c>
      <c r="C168" s="323" t="s">
        <v>791</v>
      </c>
      <c r="D168" s="323" t="s">
        <v>792</v>
      </c>
      <c r="E168" s="323" t="s">
        <v>788</v>
      </c>
      <c r="F168" s="323" t="s">
        <v>789</v>
      </c>
      <c r="G168" s="323" t="s">
        <v>790</v>
      </c>
      <c r="H168" s="323" t="s">
        <v>172</v>
      </c>
    </row>
    <row r="169" spans="1:8" ht="11.25">
      <c r="A169" s="323">
        <v>168</v>
      </c>
      <c r="B169" s="323" t="s">
        <v>786</v>
      </c>
      <c r="C169" s="323" t="s">
        <v>793</v>
      </c>
      <c r="D169" s="323" t="s">
        <v>794</v>
      </c>
      <c r="E169" s="323" t="s">
        <v>788</v>
      </c>
      <c r="F169" s="323" t="s">
        <v>789</v>
      </c>
      <c r="G169" s="323" t="s">
        <v>790</v>
      </c>
      <c r="H169" s="323" t="s">
        <v>172</v>
      </c>
    </row>
    <row r="170" spans="1:8" ht="11.25">
      <c r="A170" s="323">
        <v>169</v>
      </c>
      <c r="B170" s="323" t="s">
        <v>786</v>
      </c>
      <c r="C170" s="323" t="s">
        <v>795</v>
      </c>
      <c r="D170" s="323" t="s">
        <v>796</v>
      </c>
      <c r="E170" s="323" t="s">
        <v>788</v>
      </c>
      <c r="F170" s="323" t="s">
        <v>789</v>
      </c>
      <c r="G170" s="323" t="s">
        <v>790</v>
      </c>
      <c r="H170" s="323" t="s">
        <v>172</v>
      </c>
    </row>
    <row r="171" spans="1:8" ht="11.25">
      <c r="A171" s="323">
        <v>170</v>
      </c>
      <c r="B171" s="323" t="s">
        <v>786</v>
      </c>
      <c r="C171" s="323" t="s">
        <v>797</v>
      </c>
      <c r="D171" s="323" t="s">
        <v>798</v>
      </c>
      <c r="E171" s="323" t="s">
        <v>788</v>
      </c>
      <c r="F171" s="323" t="s">
        <v>789</v>
      </c>
      <c r="G171" s="323" t="s">
        <v>790</v>
      </c>
      <c r="H171" s="323" t="s">
        <v>172</v>
      </c>
    </row>
    <row r="172" spans="1:8" ht="11.25">
      <c r="A172" s="323">
        <v>171</v>
      </c>
      <c r="B172" s="323" t="s">
        <v>786</v>
      </c>
      <c r="C172" s="323" t="s">
        <v>799</v>
      </c>
      <c r="D172" s="323" t="s">
        <v>800</v>
      </c>
      <c r="E172" s="323" t="s">
        <v>801</v>
      </c>
      <c r="F172" s="323" t="s">
        <v>802</v>
      </c>
      <c r="G172" s="323" t="s">
        <v>790</v>
      </c>
      <c r="H172" s="323" t="s">
        <v>52</v>
      </c>
    </row>
    <row r="173" spans="1:8" ht="11.25">
      <c r="A173" s="323">
        <v>172</v>
      </c>
      <c r="B173" s="323" t="s">
        <v>786</v>
      </c>
      <c r="C173" s="323" t="s">
        <v>799</v>
      </c>
      <c r="D173" s="323" t="s">
        <v>800</v>
      </c>
      <c r="E173" s="323" t="s">
        <v>788</v>
      </c>
      <c r="F173" s="323" t="s">
        <v>789</v>
      </c>
      <c r="G173" s="323" t="s">
        <v>790</v>
      </c>
      <c r="H173" s="323" t="s">
        <v>172</v>
      </c>
    </row>
    <row r="174" spans="1:8" ht="11.25">
      <c r="A174" s="323">
        <v>173</v>
      </c>
      <c r="B174" s="323" t="s">
        <v>786</v>
      </c>
      <c r="C174" s="323" t="s">
        <v>803</v>
      </c>
      <c r="D174" s="323" t="s">
        <v>804</v>
      </c>
      <c r="E174" s="323" t="s">
        <v>788</v>
      </c>
      <c r="F174" s="323" t="s">
        <v>789</v>
      </c>
      <c r="G174" s="323" t="s">
        <v>790</v>
      </c>
      <c r="H174" s="323" t="s">
        <v>172</v>
      </c>
    </row>
    <row r="175" spans="1:8" ht="11.25">
      <c r="A175" s="323">
        <v>174</v>
      </c>
      <c r="B175" s="323" t="s">
        <v>786</v>
      </c>
      <c r="C175" s="323" t="s">
        <v>805</v>
      </c>
      <c r="D175" s="323" t="s">
        <v>806</v>
      </c>
      <c r="E175" s="323" t="s">
        <v>788</v>
      </c>
      <c r="F175" s="323" t="s">
        <v>789</v>
      </c>
      <c r="G175" s="323" t="s">
        <v>790</v>
      </c>
      <c r="H175" s="323" t="s">
        <v>172</v>
      </c>
    </row>
    <row r="176" spans="1:8" ht="11.25">
      <c r="A176" s="323">
        <v>175</v>
      </c>
      <c r="B176" s="323" t="s">
        <v>807</v>
      </c>
      <c r="C176" s="323" t="s">
        <v>808</v>
      </c>
      <c r="D176" s="323" t="s">
        <v>809</v>
      </c>
      <c r="E176" s="323" t="s">
        <v>810</v>
      </c>
      <c r="F176" s="323" t="s">
        <v>811</v>
      </c>
      <c r="G176" s="323" t="s">
        <v>812</v>
      </c>
      <c r="H176" s="323" t="s">
        <v>172</v>
      </c>
    </row>
    <row r="177" spans="1:8" ht="11.25">
      <c r="A177" s="323">
        <v>176</v>
      </c>
      <c r="B177" s="323" t="s">
        <v>807</v>
      </c>
      <c r="C177" s="323" t="s">
        <v>813</v>
      </c>
      <c r="D177" s="323" t="s">
        <v>814</v>
      </c>
      <c r="E177" s="323" t="s">
        <v>810</v>
      </c>
      <c r="F177" s="323" t="s">
        <v>811</v>
      </c>
      <c r="G177" s="323" t="s">
        <v>812</v>
      </c>
      <c r="H177" s="323" t="s">
        <v>172</v>
      </c>
    </row>
    <row r="178" spans="1:8" ht="11.25">
      <c r="A178" s="323">
        <v>177</v>
      </c>
      <c r="B178" s="323" t="s">
        <v>815</v>
      </c>
      <c r="C178" s="323" t="s">
        <v>815</v>
      </c>
      <c r="D178" s="323" t="s">
        <v>816</v>
      </c>
      <c r="E178" s="323" t="s">
        <v>817</v>
      </c>
      <c r="F178" s="323" t="s">
        <v>818</v>
      </c>
      <c r="G178" s="323" t="s">
        <v>819</v>
      </c>
      <c r="H178" s="323" t="s">
        <v>52</v>
      </c>
    </row>
    <row r="179" spans="1:8" ht="11.25">
      <c r="A179" s="323">
        <v>178</v>
      </c>
      <c r="B179" s="323" t="s">
        <v>815</v>
      </c>
      <c r="C179" s="323" t="s">
        <v>820</v>
      </c>
      <c r="D179" s="323" t="s">
        <v>821</v>
      </c>
      <c r="E179" s="323" t="s">
        <v>817</v>
      </c>
      <c r="F179" s="323" t="s">
        <v>818</v>
      </c>
      <c r="G179" s="323" t="s">
        <v>819</v>
      </c>
      <c r="H179" s="323" t="s">
        <v>52</v>
      </c>
    </row>
    <row r="180" spans="1:8" ht="11.25">
      <c r="A180" s="323">
        <v>179</v>
      </c>
      <c r="B180" s="323" t="s">
        <v>815</v>
      </c>
      <c r="C180" s="323" t="s">
        <v>822</v>
      </c>
      <c r="D180" s="323" t="s">
        <v>823</v>
      </c>
      <c r="E180" s="323" t="s">
        <v>817</v>
      </c>
      <c r="F180" s="323" t="s">
        <v>818</v>
      </c>
      <c r="G180" s="323" t="s">
        <v>819</v>
      </c>
      <c r="H180" s="323" t="s">
        <v>52</v>
      </c>
    </row>
    <row r="181" spans="1:8" ht="11.25">
      <c r="A181" s="323">
        <v>180</v>
      </c>
      <c r="B181" s="323" t="s">
        <v>815</v>
      </c>
      <c r="C181" s="323" t="s">
        <v>824</v>
      </c>
      <c r="D181" s="323" t="s">
        <v>825</v>
      </c>
      <c r="E181" s="323" t="s">
        <v>817</v>
      </c>
      <c r="F181" s="323" t="s">
        <v>818</v>
      </c>
      <c r="G181" s="323" t="s">
        <v>819</v>
      </c>
      <c r="H181" s="323" t="s">
        <v>52</v>
      </c>
    </row>
    <row r="182" spans="1:8" ht="11.25">
      <c r="A182" s="323">
        <v>181</v>
      </c>
      <c r="B182" s="323" t="s">
        <v>815</v>
      </c>
      <c r="C182" s="323" t="s">
        <v>826</v>
      </c>
      <c r="D182" s="323" t="s">
        <v>827</v>
      </c>
      <c r="E182" s="323" t="s">
        <v>817</v>
      </c>
      <c r="F182" s="323" t="s">
        <v>818</v>
      </c>
      <c r="G182" s="323" t="s">
        <v>819</v>
      </c>
      <c r="H182" s="323" t="s">
        <v>52</v>
      </c>
    </row>
    <row r="183" spans="1:8" ht="11.25">
      <c r="A183" s="323">
        <v>182</v>
      </c>
      <c r="B183" s="323" t="s">
        <v>815</v>
      </c>
      <c r="C183" s="323" t="s">
        <v>828</v>
      </c>
      <c r="D183" s="323" t="s">
        <v>829</v>
      </c>
      <c r="E183" s="323" t="s">
        <v>817</v>
      </c>
      <c r="F183" s="323" t="s">
        <v>818</v>
      </c>
      <c r="G183" s="323" t="s">
        <v>819</v>
      </c>
      <c r="H183" s="323" t="s">
        <v>52</v>
      </c>
    </row>
    <row r="184" spans="1:8" ht="11.25">
      <c r="A184" s="323">
        <v>183</v>
      </c>
      <c r="B184" s="323" t="s">
        <v>815</v>
      </c>
      <c r="C184" s="323" t="s">
        <v>830</v>
      </c>
      <c r="D184" s="323" t="s">
        <v>831</v>
      </c>
      <c r="E184" s="323" t="s">
        <v>817</v>
      </c>
      <c r="F184" s="323" t="s">
        <v>818</v>
      </c>
      <c r="G184" s="323" t="s">
        <v>819</v>
      </c>
      <c r="H184" s="323" t="s">
        <v>52</v>
      </c>
    </row>
    <row r="185" spans="1:8" ht="11.25">
      <c r="A185" s="323">
        <v>184</v>
      </c>
      <c r="B185" s="323" t="s">
        <v>815</v>
      </c>
      <c r="C185" s="323" t="s">
        <v>832</v>
      </c>
      <c r="D185" s="323" t="s">
        <v>833</v>
      </c>
      <c r="E185" s="323" t="s">
        <v>817</v>
      </c>
      <c r="F185" s="323" t="s">
        <v>818</v>
      </c>
      <c r="G185" s="323" t="s">
        <v>819</v>
      </c>
      <c r="H185" s="323" t="s">
        <v>52</v>
      </c>
    </row>
    <row r="186" spans="1:8" ht="11.25">
      <c r="A186" s="323">
        <v>185</v>
      </c>
      <c r="B186" s="323" t="s">
        <v>815</v>
      </c>
      <c r="C186" s="323" t="s">
        <v>834</v>
      </c>
      <c r="D186" s="323" t="s">
        <v>835</v>
      </c>
      <c r="E186" s="323" t="s">
        <v>817</v>
      </c>
      <c r="F186" s="323" t="s">
        <v>818</v>
      </c>
      <c r="G186" s="323" t="s">
        <v>819</v>
      </c>
      <c r="H186" s="323" t="s">
        <v>52</v>
      </c>
    </row>
    <row r="187" spans="1:8" ht="11.25">
      <c r="A187" s="323">
        <v>186</v>
      </c>
      <c r="B187" s="323" t="s">
        <v>815</v>
      </c>
      <c r="C187" s="323" t="s">
        <v>836</v>
      </c>
      <c r="D187" s="323" t="s">
        <v>837</v>
      </c>
      <c r="E187" s="323" t="s">
        <v>817</v>
      </c>
      <c r="F187" s="323" t="s">
        <v>818</v>
      </c>
      <c r="G187" s="323" t="s">
        <v>819</v>
      </c>
      <c r="H187" s="323" t="s">
        <v>52</v>
      </c>
    </row>
    <row r="188" spans="1:8" ht="11.25">
      <c r="A188" s="323">
        <v>187</v>
      </c>
      <c r="B188" s="323" t="s">
        <v>815</v>
      </c>
      <c r="C188" s="323" t="s">
        <v>838</v>
      </c>
      <c r="D188" s="323" t="s">
        <v>839</v>
      </c>
      <c r="E188" s="323" t="s">
        <v>817</v>
      </c>
      <c r="F188" s="323" t="s">
        <v>818</v>
      </c>
      <c r="G188" s="323" t="s">
        <v>819</v>
      </c>
      <c r="H188" s="323" t="s">
        <v>52</v>
      </c>
    </row>
    <row r="189" spans="1:8" ht="11.25">
      <c r="A189" s="323">
        <v>188</v>
      </c>
      <c r="B189" s="323" t="s">
        <v>815</v>
      </c>
      <c r="C189" s="323" t="s">
        <v>840</v>
      </c>
      <c r="D189" s="323" t="s">
        <v>841</v>
      </c>
      <c r="E189" s="323" t="s">
        <v>817</v>
      </c>
      <c r="F189" s="323" t="s">
        <v>818</v>
      </c>
      <c r="G189" s="323" t="s">
        <v>819</v>
      </c>
      <c r="H189" s="323" t="s">
        <v>52</v>
      </c>
    </row>
    <row r="190" spans="1:8" ht="11.25">
      <c r="A190" s="323">
        <v>189</v>
      </c>
      <c r="B190" s="323" t="s">
        <v>815</v>
      </c>
      <c r="C190" s="323" t="s">
        <v>842</v>
      </c>
      <c r="D190" s="323" t="s">
        <v>843</v>
      </c>
      <c r="E190" s="323" t="s">
        <v>817</v>
      </c>
      <c r="F190" s="323" t="s">
        <v>818</v>
      </c>
      <c r="G190" s="323" t="s">
        <v>819</v>
      </c>
      <c r="H190" s="323" t="s">
        <v>52</v>
      </c>
    </row>
    <row r="191" spans="1:8" ht="11.25">
      <c r="A191" s="323">
        <v>190</v>
      </c>
      <c r="B191" s="323" t="s">
        <v>815</v>
      </c>
      <c r="C191" s="323" t="s">
        <v>844</v>
      </c>
      <c r="D191" s="323" t="s">
        <v>845</v>
      </c>
      <c r="E191" s="323" t="s">
        <v>817</v>
      </c>
      <c r="F191" s="323" t="s">
        <v>818</v>
      </c>
      <c r="G191" s="323" t="s">
        <v>819</v>
      </c>
      <c r="H191" s="323" t="s">
        <v>52</v>
      </c>
    </row>
    <row r="192" spans="1:8" ht="11.25">
      <c r="A192" s="323">
        <v>191</v>
      </c>
      <c r="B192" s="323" t="s">
        <v>815</v>
      </c>
      <c r="C192" s="323" t="s">
        <v>846</v>
      </c>
      <c r="D192" s="323" t="s">
        <v>847</v>
      </c>
      <c r="E192" s="323" t="s">
        <v>817</v>
      </c>
      <c r="F192" s="323" t="s">
        <v>818</v>
      </c>
      <c r="G192" s="323" t="s">
        <v>819</v>
      </c>
      <c r="H192" s="323" t="s">
        <v>52</v>
      </c>
    </row>
    <row r="193" spans="1:8" ht="11.25">
      <c r="A193" s="323">
        <v>192</v>
      </c>
      <c r="B193" s="323" t="s">
        <v>815</v>
      </c>
      <c r="C193" s="323" t="s">
        <v>848</v>
      </c>
      <c r="D193" s="323" t="s">
        <v>849</v>
      </c>
      <c r="E193" s="323" t="s">
        <v>817</v>
      </c>
      <c r="F193" s="323" t="s">
        <v>818</v>
      </c>
      <c r="G193" s="323" t="s">
        <v>819</v>
      </c>
      <c r="H193" s="323" t="s">
        <v>52</v>
      </c>
    </row>
    <row r="194" spans="1:8" ht="11.25">
      <c r="A194" s="323">
        <v>193</v>
      </c>
      <c r="B194" s="323" t="s">
        <v>815</v>
      </c>
      <c r="C194" s="323" t="s">
        <v>848</v>
      </c>
      <c r="D194" s="323" t="s">
        <v>849</v>
      </c>
      <c r="E194" s="323" t="s">
        <v>850</v>
      </c>
      <c r="F194" s="323" t="s">
        <v>851</v>
      </c>
      <c r="G194" s="323" t="s">
        <v>819</v>
      </c>
      <c r="H194" s="323" t="s">
        <v>52</v>
      </c>
    </row>
    <row r="195" spans="1:8" ht="11.25">
      <c r="A195" s="323">
        <v>194</v>
      </c>
      <c r="B195" s="323" t="s">
        <v>815</v>
      </c>
      <c r="C195" s="323" t="s">
        <v>852</v>
      </c>
      <c r="D195" s="323" t="s">
        <v>853</v>
      </c>
      <c r="E195" s="323" t="s">
        <v>817</v>
      </c>
      <c r="F195" s="323" t="s">
        <v>818</v>
      </c>
      <c r="G195" s="323" t="s">
        <v>819</v>
      </c>
      <c r="H195" s="323" t="s">
        <v>52</v>
      </c>
    </row>
    <row r="196" spans="1:8" ht="11.25">
      <c r="A196" s="323">
        <v>195</v>
      </c>
      <c r="B196" s="323" t="s">
        <v>815</v>
      </c>
      <c r="C196" s="323" t="s">
        <v>571</v>
      </c>
      <c r="D196" s="323" t="s">
        <v>854</v>
      </c>
      <c r="E196" s="323" t="s">
        <v>817</v>
      </c>
      <c r="F196" s="323" t="s">
        <v>818</v>
      </c>
      <c r="G196" s="323" t="s">
        <v>819</v>
      </c>
      <c r="H196" s="323" t="s">
        <v>52</v>
      </c>
    </row>
    <row r="197" spans="1:8" ht="11.25">
      <c r="A197" s="323">
        <v>196</v>
      </c>
      <c r="B197" s="323" t="s">
        <v>855</v>
      </c>
      <c r="C197" s="323" t="s">
        <v>855</v>
      </c>
      <c r="D197" s="323" t="s">
        <v>856</v>
      </c>
      <c r="E197" s="323" t="s">
        <v>857</v>
      </c>
      <c r="F197" s="323" t="s">
        <v>858</v>
      </c>
      <c r="G197" s="323" t="s">
        <v>859</v>
      </c>
      <c r="H197" s="323" t="s">
        <v>52</v>
      </c>
    </row>
    <row r="198" spans="1:8" ht="11.25">
      <c r="A198" s="323">
        <v>197</v>
      </c>
      <c r="B198" s="323" t="s">
        <v>855</v>
      </c>
      <c r="C198" s="323" t="s">
        <v>855</v>
      </c>
      <c r="D198" s="323" t="s">
        <v>856</v>
      </c>
      <c r="E198" s="323" t="s">
        <v>860</v>
      </c>
      <c r="F198" s="323" t="s">
        <v>861</v>
      </c>
      <c r="G198" s="323" t="s">
        <v>859</v>
      </c>
      <c r="H198" s="323" t="s">
        <v>52</v>
      </c>
    </row>
    <row r="199" spans="1:8" ht="11.25">
      <c r="A199" s="323">
        <v>198</v>
      </c>
      <c r="B199" s="323" t="s">
        <v>855</v>
      </c>
      <c r="C199" s="323" t="s">
        <v>855</v>
      </c>
      <c r="D199" s="323" t="s">
        <v>856</v>
      </c>
      <c r="E199" s="323" t="s">
        <v>862</v>
      </c>
      <c r="F199" s="323" t="s">
        <v>863</v>
      </c>
      <c r="G199" s="323" t="s">
        <v>859</v>
      </c>
      <c r="H199" s="323" t="s">
        <v>52</v>
      </c>
    </row>
    <row r="200" spans="1:8" ht="11.25">
      <c r="A200" s="323">
        <v>199</v>
      </c>
      <c r="B200" s="323" t="s">
        <v>855</v>
      </c>
      <c r="C200" s="323" t="s">
        <v>542</v>
      </c>
      <c r="D200" s="323" t="s">
        <v>864</v>
      </c>
      <c r="E200" s="323" t="s">
        <v>857</v>
      </c>
      <c r="F200" s="323" t="s">
        <v>858</v>
      </c>
      <c r="G200" s="323" t="s">
        <v>859</v>
      </c>
      <c r="H200" s="323" t="s">
        <v>52</v>
      </c>
    </row>
    <row r="201" spans="1:8" ht="11.25">
      <c r="A201" s="323">
        <v>200</v>
      </c>
      <c r="B201" s="323" t="s">
        <v>855</v>
      </c>
      <c r="C201" s="323" t="s">
        <v>542</v>
      </c>
      <c r="D201" s="323" t="s">
        <v>864</v>
      </c>
      <c r="E201" s="323" t="s">
        <v>860</v>
      </c>
      <c r="F201" s="323" t="s">
        <v>861</v>
      </c>
      <c r="G201" s="323" t="s">
        <v>859</v>
      </c>
      <c r="H201" s="323" t="s">
        <v>52</v>
      </c>
    </row>
    <row r="202" spans="1:8" ht="11.25">
      <c r="A202" s="323">
        <v>201</v>
      </c>
      <c r="B202" s="323" t="s">
        <v>855</v>
      </c>
      <c r="C202" s="323" t="s">
        <v>865</v>
      </c>
      <c r="D202" s="323" t="s">
        <v>866</v>
      </c>
      <c r="E202" s="323" t="s">
        <v>857</v>
      </c>
      <c r="F202" s="323" t="s">
        <v>858</v>
      </c>
      <c r="G202" s="323" t="s">
        <v>859</v>
      </c>
      <c r="H202" s="323" t="s">
        <v>52</v>
      </c>
    </row>
    <row r="203" spans="1:8" ht="11.25">
      <c r="A203" s="323">
        <v>202</v>
      </c>
      <c r="B203" s="323" t="s">
        <v>855</v>
      </c>
      <c r="C203" s="323" t="s">
        <v>865</v>
      </c>
      <c r="D203" s="323" t="s">
        <v>866</v>
      </c>
      <c r="E203" s="323" t="s">
        <v>860</v>
      </c>
      <c r="F203" s="323" t="s">
        <v>861</v>
      </c>
      <c r="G203" s="323" t="s">
        <v>859</v>
      </c>
      <c r="H203" s="323" t="s">
        <v>52</v>
      </c>
    </row>
    <row r="204" spans="1:8" ht="11.25">
      <c r="A204" s="323">
        <v>203</v>
      </c>
      <c r="B204" s="323" t="s">
        <v>855</v>
      </c>
      <c r="C204" s="323" t="s">
        <v>867</v>
      </c>
      <c r="D204" s="323" t="s">
        <v>868</v>
      </c>
      <c r="E204" s="323" t="s">
        <v>857</v>
      </c>
      <c r="F204" s="323" t="s">
        <v>858</v>
      </c>
      <c r="G204" s="323" t="s">
        <v>859</v>
      </c>
      <c r="H204" s="323" t="s">
        <v>52</v>
      </c>
    </row>
    <row r="205" spans="1:8" ht="11.25">
      <c r="A205" s="323">
        <v>204</v>
      </c>
      <c r="B205" s="323" t="s">
        <v>855</v>
      </c>
      <c r="C205" s="323" t="s">
        <v>867</v>
      </c>
      <c r="D205" s="323" t="s">
        <v>868</v>
      </c>
      <c r="E205" s="323" t="s">
        <v>860</v>
      </c>
      <c r="F205" s="323" t="s">
        <v>861</v>
      </c>
      <c r="G205" s="323" t="s">
        <v>859</v>
      </c>
      <c r="H205" s="323" t="s">
        <v>52</v>
      </c>
    </row>
    <row r="206" spans="1:8" ht="11.25">
      <c r="A206" s="323">
        <v>205</v>
      </c>
      <c r="B206" s="323" t="s">
        <v>855</v>
      </c>
      <c r="C206" s="323" t="s">
        <v>869</v>
      </c>
      <c r="D206" s="323" t="s">
        <v>870</v>
      </c>
      <c r="E206" s="323" t="s">
        <v>857</v>
      </c>
      <c r="F206" s="323" t="s">
        <v>858</v>
      </c>
      <c r="G206" s="323" t="s">
        <v>859</v>
      </c>
      <c r="H206" s="323" t="s">
        <v>52</v>
      </c>
    </row>
    <row r="207" spans="1:8" ht="11.25">
      <c r="A207" s="323">
        <v>206</v>
      </c>
      <c r="B207" s="323" t="s">
        <v>855</v>
      </c>
      <c r="C207" s="323" t="s">
        <v>869</v>
      </c>
      <c r="D207" s="323" t="s">
        <v>870</v>
      </c>
      <c r="E207" s="323" t="s">
        <v>860</v>
      </c>
      <c r="F207" s="323" t="s">
        <v>861</v>
      </c>
      <c r="G207" s="323" t="s">
        <v>859</v>
      </c>
      <c r="H207" s="323" t="s">
        <v>52</v>
      </c>
    </row>
    <row r="208" spans="1:8" ht="11.25">
      <c r="A208" s="323">
        <v>207</v>
      </c>
      <c r="B208" s="323" t="s">
        <v>855</v>
      </c>
      <c r="C208" s="323" t="s">
        <v>871</v>
      </c>
      <c r="D208" s="323" t="s">
        <v>872</v>
      </c>
      <c r="E208" s="323" t="s">
        <v>857</v>
      </c>
      <c r="F208" s="323" t="s">
        <v>858</v>
      </c>
      <c r="G208" s="323" t="s">
        <v>859</v>
      </c>
      <c r="H208" s="323" t="s">
        <v>52</v>
      </c>
    </row>
    <row r="209" spans="1:8" ht="11.25">
      <c r="A209" s="323">
        <v>208</v>
      </c>
      <c r="B209" s="323" t="s">
        <v>855</v>
      </c>
      <c r="C209" s="323" t="s">
        <v>871</v>
      </c>
      <c r="D209" s="323" t="s">
        <v>872</v>
      </c>
      <c r="E209" s="323" t="s">
        <v>860</v>
      </c>
      <c r="F209" s="323" t="s">
        <v>861</v>
      </c>
      <c r="G209" s="323" t="s">
        <v>859</v>
      </c>
      <c r="H209" s="323" t="s">
        <v>52</v>
      </c>
    </row>
    <row r="210" spans="1:8" ht="11.25">
      <c r="A210" s="323">
        <v>209</v>
      </c>
      <c r="B210" s="323" t="s">
        <v>855</v>
      </c>
      <c r="C210" s="323" t="s">
        <v>873</v>
      </c>
      <c r="D210" s="323" t="s">
        <v>874</v>
      </c>
      <c r="E210" s="323" t="s">
        <v>857</v>
      </c>
      <c r="F210" s="323" t="s">
        <v>858</v>
      </c>
      <c r="G210" s="323" t="s">
        <v>859</v>
      </c>
      <c r="H210" s="323" t="s">
        <v>52</v>
      </c>
    </row>
    <row r="211" spans="1:8" ht="11.25">
      <c r="A211" s="323">
        <v>210</v>
      </c>
      <c r="B211" s="323" t="s">
        <v>855</v>
      </c>
      <c r="C211" s="323" t="s">
        <v>873</v>
      </c>
      <c r="D211" s="323" t="s">
        <v>874</v>
      </c>
      <c r="E211" s="323" t="s">
        <v>860</v>
      </c>
      <c r="F211" s="323" t="s">
        <v>861</v>
      </c>
      <c r="G211" s="323" t="s">
        <v>859</v>
      </c>
      <c r="H211" s="323" t="s">
        <v>52</v>
      </c>
    </row>
    <row r="212" spans="1:8" ht="11.25">
      <c r="A212" s="323">
        <v>211</v>
      </c>
      <c r="B212" s="323" t="s">
        <v>855</v>
      </c>
      <c r="C212" s="323" t="s">
        <v>875</v>
      </c>
      <c r="D212" s="323" t="s">
        <v>876</v>
      </c>
      <c r="E212" s="323" t="s">
        <v>857</v>
      </c>
      <c r="F212" s="323" t="s">
        <v>858</v>
      </c>
      <c r="G212" s="323" t="s">
        <v>859</v>
      </c>
      <c r="H212" s="323" t="s">
        <v>52</v>
      </c>
    </row>
    <row r="213" spans="1:8" ht="11.25">
      <c r="A213" s="323">
        <v>212</v>
      </c>
      <c r="B213" s="323" t="s">
        <v>855</v>
      </c>
      <c r="C213" s="323" t="s">
        <v>875</v>
      </c>
      <c r="D213" s="323" t="s">
        <v>876</v>
      </c>
      <c r="E213" s="323" t="s">
        <v>860</v>
      </c>
      <c r="F213" s="323" t="s">
        <v>861</v>
      </c>
      <c r="G213" s="323" t="s">
        <v>859</v>
      </c>
      <c r="H213" s="323" t="s">
        <v>52</v>
      </c>
    </row>
    <row r="214" spans="1:8" ht="11.25">
      <c r="A214" s="323">
        <v>213</v>
      </c>
      <c r="B214" s="323" t="s">
        <v>855</v>
      </c>
      <c r="C214" s="323" t="s">
        <v>877</v>
      </c>
      <c r="D214" s="323" t="s">
        <v>878</v>
      </c>
      <c r="E214" s="323" t="s">
        <v>857</v>
      </c>
      <c r="F214" s="323" t="s">
        <v>858</v>
      </c>
      <c r="G214" s="323" t="s">
        <v>859</v>
      </c>
      <c r="H214" s="323" t="s">
        <v>52</v>
      </c>
    </row>
    <row r="215" spans="1:8" ht="11.25">
      <c r="A215" s="323">
        <v>214</v>
      </c>
      <c r="B215" s="323" t="s">
        <v>855</v>
      </c>
      <c r="C215" s="323" t="s">
        <v>877</v>
      </c>
      <c r="D215" s="323" t="s">
        <v>878</v>
      </c>
      <c r="E215" s="323" t="s">
        <v>860</v>
      </c>
      <c r="F215" s="323" t="s">
        <v>861</v>
      </c>
      <c r="G215" s="323" t="s">
        <v>859</v>
      </c>
      <c r="H215" s="323" t="s">
        <v>52</v>
      </c>
    </row>
    <row r="216" spans="1:8" ht="11.25">
      <c r="A216" s="323">
        <v>215</v>
      </c>
      <c r="B216" s="323" t="s">
        <v>855</v>
      </c>
      <c r="C216" s="323" t="s">
        <v>879</v>
      </c>
      <c r="D216" s="323" t="s">
        <v>880</v>
      </c>
      <c r="E216" s="323" t="s">
        <v>857</v>
      </c>
      <c r="F216" s="323" t="s">
        <v>858</v>
      </c>
      <c r="G216" s="323" t="s">
        <v>859</v>
      </c>
      <c r="H216" s="323" t="s">
        <v>52</v>
      </c>
    </row>
    <row r="217" spans="1:8" ht="11.25">
      <c r="A217" s="323">
        <v>216</v>
      </c>
      <c r="B217" s="323" t="s">
        <v>855</v>
      </c>
      <c r="C217" s="323" t="s">
        <v>879</v>
      </c>
      <c r="D217" s="323" t="s">
        <v>880</v>
      </c>
      <c r="E217" s="323" t="s">
        <v>860</v>
      </c>
      <c r="F217" s="323" t="s">
        <v>861</v>
      </c>
      <c r="G217" s="323" t="s">
        <v>859</v>
      </c>
      <c r="H217" s="323" t="s">
        <v>52</v>
      </c>
    </row>
    <row r="218" spans="1:8" ht="11.25">
      <c r="A218" s="323">
        <v>217</v>
      </c>
      <c r="B218" s="323" t="s">
        <v>855</v>
      </c>
      <c r="C218" s="323" t="s">
        <v>881</v>
      </c>
      <c r="D218" s="323" t="s">
        <v>882</v>
      </c>
      <c r="E218" s="323" t="s">
        <v>857</v>
      </c>
      <c r="F218" s="323" t="s">
        <v>858</v>
      </c>
      <c r="G218" s="323" t="s">
        <v>859</v>
      </c>
      <c r="H218" s="323" t="s">
        <v>52</v>
      </c>
    </row>
    <row r="219" spans="1:8" ht="11.25">
      <c r="A219" s="323">
        <v>218</v>
      </c>
      <c r="B219" s="323" t="s">
        <v>855</v>
      </c>
      <c r="C219" s="323" t="s">
        <v>881</v>
      </c>
      <c r="D219" s="323" t="s">
        <v>882</v>
      </c>
      <c r="E219" s="323" t="s">
        <v>860</v>
      </c>
      <c r="F219" s="323" t="s">
        <v>861</v>
      </c>
      <c r="G219" s="323" t="s">
        <v>859</v>
      </c>
      <c r="H219" s="323" t="s">
        <v>52</v>
      </c>
    </row>
    <row r="220" spans="1:8" ht="11.25">
      <c r="A220" s="323">
        <v>219</v>
      </c>
      <c r="B220" s="323" t="s">
        <v>855</v>
      </c>
      <c r="C220" s="323" t="s">
        <v>883</v>
      </c>
      <c r="D220" s="323" t="s">
        <v>884</v>
      </c>
      <c r="E220" s="323" t="s">
        <v>857</v>
      </c>
      <c r="F220" s="323" t="s">
        <v>858</v>
      </c>
      <c r="G220" s="323" t="s">
        <v>859</v>
      </c>
      <c r="H220" s="323" t="s">
        <v>52</v>
      </c>
    </row>
    <row r="221" spans="1:8" ht="11.25">
      <c r="A221" s="323">
        <v>220</v>
      </c>
      <c r="B221" s="323" t="s">
        <v>855</v>
      </c>
      <c r="C221" s="323" t="s">
        <v>883</v>
      </c>
      <c r="D221" s="323" t="s">
        <v>884</v>
      </c>
      <c r="E221" s="323" t="s">
        <v>860</v>
      </c>
      <c r="F221" s="323" t="s">
        <v>861</v>
      </c>
      <c r="G221" s="323" t="s">
        <v>859</v>
      </c>
      <c r="H221" s="323" t="s">
        <v>52</v>
      </c>
    </row>
    <row r="222" spans="1:8" ht="11.25">
      <c r="A222" s="323">
        <v>221</v>
      </c>
      <c r="B222" s="323" t="s">
        <v>855</v>
      </c>
      <c r="C222" s="323" t="s">
        <v>885</v>
      </c>
      <c r="D222" s="323" t="s">
        <v>886</v>
      </c>
      <c r="E222" s="323" t="s">
        <v>857</v>
      </c>
      <c r="F222" s="323" t="s">
        <v>858</v>
      </c>
      <c r="G222" s="323" t="s">
        <v>859</v>
      </c>
      <c r="H222" s="323" t="s">
        <v>52</v>
      </c>
    </row>
    <row r="223" spans="1:8" ht="11.25">
      <c r="A223" s="323">
        <v>222</v>
      </c>
      <c r="B223" s="323" t="s">
        <v>855</v>
      </c>
      <c r="C223" s="323" t="s">
        <v>885</v>
      </c>
      <c r="D223" s="323" t="s">
        <v>886</v>
      </c>
      <c r="E223" s="323" t="s">
        <v>860</v>
      </c>
      <c r="F223" s="323" t="s">
        <v>861</v>
      </c>
      <c r="G223" s="323" t="s">
        <v>859</v>
      </c>
      <c r="H223" s="323" t="s">
        <v>52</v>
      </c>
    </row>
    <row r="224" spans="1:8" ht="11.25">
      <c r="A224" s="323">
        <v>223</v>
      </c>
      <c r="B224" s="323" t="s">
        <v>855</v>
      </c>
      <c r="C224" s="323" t="s">
        <v>887</v>
      </c>
      <c r="D224" s="323" t="s">
        <v>888</v>
      </c>
      <c r="E224" s="323" t="s">
        <v>857</v>
      </c>
      <c r="F224" s="323" t="s">
        <v>858</v>
      </c>
      <c r="G224" s="323" t="s">
        <v>859</v>
      </c>
      <c r="H224" s="323" t="s">
        <v>52</v>
      </c>
    </row>
    <row r="225" spans="1:8" ht="11.25">
      <c r="A225" s="323">
        <v>224</v>
      </c>
      <c r="B225" s="323" t="s">
        <v>855</v>
      </c>
      <c r="C225" s="323" t="s">
        <v>887</v>
      </c>
      <c r="D225" s="323" t="s">
        <v>888</v>
      </c>
      <c r="E225" s="323" t="s">
        <v>860</v>
      </c>
      <c r="F225" s="323" t="s">
        <v>861</v>
      </c>
      <c r="G225" s="323" t="s">
        <v>859</v>
      </c>
      <c r="H225" s="323" t="s">
        <v>52</v>
      </c>
    </row>
    <row r="226" spans="1:8" ht="11.25">
      <c r="A226" s="323">
        <v>225</v>
      </c>
      <c r="B226" s="323" t="s">
        <v>855</v>
      </c>
      <c r="C226" s="323" t="s">
        <v>889</v>
      </c>
      <c r="D226" s="323" t="s">
        <v>890</v>
      </c>
      <c r="E226" s="323" t="s">
        <v>857</v>
      </c>
      <c r="F226" s="323" t="s">
        <v>858</v>
      </c>
      <c r="G226" s="323" t="s">
        <v>859</v>
      </c>
      <c r="H226" s="323" t="s">
        <v>52</v>
      </c>
    </row>
    <row r="227" spans="1:8" ht="11.25">
      <c r="A227" s="323">
        <v>226</v>
      </c>
      <c r="B227" s="323" t="s">
        <v>855</v>
      </c>
      <c r="C227" s="323" t="s">
        <v>889</v>
      </c>
      <c r="D227" s="323" t="s">
        <v>890</v>
      </c>
      <c r="E227" s="323" t="s">
        <v>860</v>
      </c>
      <c r="F227" s="323" t="s">
        <v>861</v>
      </c>
      <c r="G227" s="323" t="s">
        <v>859</v>
      </c>
      <c r="H227" s="323" t="s">
        <v>52</v>
      </c>
    </row>
    <row r="228" spans="1:8" ht="11.25">
      <c r="A228" s="323">
        <v>227</v>
      </c>
      <c r="B228" s="323" t="s">
        <v>855</v>
      </c>
      <c r="C228" s="323" t="s">
        <v>891</v>
      </c>
      <c r="D228" s="323" t="s">
        <v>892</v>
      </c>
      <c r="E228" s="323" t="s">
        <v>857</v>
      </c>
      <c r="F228" s="323" t="s">
        <v>858</v>
      </c>
      <c r="G228" s="323" t="s">
        <v>859</v>
      </c>
      <c r="H228" s="323" t="s">
        <v>52</v>
      </c>
    </row>
    <row r="229" spans="1:8" ht="11.25">
      <c r="A229" s="323">
        <v>228</v>
      </c>
      <c r="B229" s="323" t="s">
        <v>855</v>
      </c>
      <c r="C229" s="323" t="s">
        <v>891</v>
      </c>
      <c r="D229" s="323" t="s">
        <v>892</v>
      </c>
      <c r="E229" s="323" t="s">
        <v>860</v>
      </c>
      <c r="F229" s="323" t="s">
        <v>861</v>
      </c>
      <c r="G229" s="323" t="s">
        <v>859</v>
      </c>
      <c r="H229" s="323" t="s">
        <v>52</v>
      </c>
    </row>
    <row r="230" spans="1:8" ht="11.25">
      <c r="A230" s="323">
        <v>229</v>
      </c>
      <c r="B230" s="323" t="s">
        <v>855</v>
      </c>
      <c r="C230" s="323" t="s">
        <v>893</v>
      </c>
      <c r="D230" s="323" t="s">
        <v>894</v>
      </c>
      <c r="E230" s="323" t="s">
        <v>857</v>
      </c>
      <c r="F230" s="323" t="s">
        <v>858</v>
      </c>
      <c r="G230" s="323" t="s">
        <v>859</v>
      </c>
      <c r="H230" s="323" t="s">
        <v>52</v>
      </c>
    </row>
    <row r="231" spans="1:8" ht="11.25">
      <c r="A231" s="323">
        <v>230</v>
      </c>
      <c r="B231" s="323" t="s">
        <v>855</v>
      </c>
      <c r="C231" s="323" t="s">
        <v>893</v>
      </c>
      <c r="D231" s="323" t="s">
        <v>894</v>
      </c>
      <c r="E231" s="323" t="s">
        <v>860</v>
      </c>
      <c r="F231" s="323" t="s">
        <v>861</v>
      </c>
      <c r="G231" s="323" t="s">
        <v>859</v>
      </c>
      <c r="H231" s="323" t="s">
        <v>52</v>
      </c>
    </row>
    <row r="232" spans="1:8" ht="11.25">
      <c r="A232" s="323">
        <v>231</v>
      </c>
      <c r="B232" s="323" t="s">
        <v>855</v>
      </c>
      <c r="C232" s="323" t="s">
        <v>895</v>
      </c>
      <c r="D232" s="323" t="s">
        <v>896</v>
      </c>
      <c r="E232" s="323" t="s">
        <v>857</v>
      </c>
      <c r="F232" s="323" t="s">
        <v>858</v>
      </c>
      <c r="G232" s="323" t="s">
        <v>859</v>
      </c>
      <c r="H232" s="323" t="s">
        <v>52</v>
      </c>
    </row>
    <row r="233" spans="1:8" ht="11.25">
      <c r="A233" s="323">
        <v>232</v>
      </c>
      <c r="B233" s="323" t="s">
        <v>855</v>
      </c>
      <c r="C233" s="323" t="s">
        <v>895</v>
      </c>
      <c r="D233" s="323" t="s">
        <v>896</v>
      </c>
      <c r="E233" s="323" t="s">
        <v>860</v>
      </c>
      <c r="F233" s="323" t="s">
        <v>861</v>
      </c>
      <c r="G233" s="323" t="s">
        <v>859</v>
      </c>
      <c r="H233" s="323" t="s">
        <v>52</v>
      </c>
    </row>
    <row r="234" spans="1:8" ht="11.25">
      <c r="A234" s="323">
        <v>233</v>
      </c>
      <c r="B234" s="323" t="s">
        <v>855</v>
      </c>
      <c r="C234" s="323" t="s">
        <v>897</v>
      </c>
      <c r="D234" s="323" t="s">
        <v>898</v>
      </c>
      <c r="E234" s="323" t="s">
        <v>857</v>
      </c>
      <c r="F234" s="323" t="s">
        <v>858</v>
      </c>
      <c r="G234" s="323" t="s">
        <v>859</v>
      </c>
      <c r="H234" s="323" t="s">
        <v>52</v>
      </c>
    </row>
    <row r="235" spans="1:8" ht="11.25">
      <c r="A235" s="323">
        <v>234</v>
      </c>
      <c r="B235" s="323" t="s">
        <v>855</v>
      </c>
      <c r="C235" s="323" t="s">
        <v>897</v>
      </c>
      <c r="D235" s="323" t="s">
        <v>898</v>
      </c>
      <c r="E235" s="323" t="s">
        <v>860</v>
      </c>
      <c r="F235" s="323" t="s">
        <v>861</v>
      </c>
      <c r="G235" s="323" t="s">
        <v>859</v>
      </c>
      <c r="H235" s="323" t="s">
        <v>52</v>
      </c>
    </row>
    <row r="236" spans="1:8" ht="11.25">
      <c r="A236" s="323">
        <v>235</v>
      </c>
      <c r="B236" s="323" t="s">
        <v>855</v>
      </c>
      <c r="C236" s="323" t="s">
        <v>899</v>
      </c>
      <c r="D236" s="323" t="s">
        <v>900</v>
      </c>
      <c r="E236" s="323" t="s">
        <v>857</v>
      </c>
      <c r="F236" s="323" t="s">
        <v>858</v>
      </c>
      <c r="G236" s="323" t="s">
        <v>859</v>
      </c>
      <c r="H236" s="323" t="s">
        <v>52</v>
      </c>
    </row>
    <row r="237" spans="1:8" ht="11.25">
      <c r="A237" s="323">
        <v>236</v>
      </c>
      <c r="B237" s="323" t="s">
        <v>855</v>
      </c>
      <c r="C237" s="323" t="s">
        <v>899</v>
      </c>
      <c r="D237" s="323" t="s">
        <v>900</v>
      </c>
      <c r="E237" s="323" t="s">
        <v>860</v>
      </c>
      <c r="F237" s="323" t="s">
        <v>861</v>
      </c>
      <c r="G237" s="323" t="s">
        <v>859</v>
      </c>
      <c r="H237" s="323" t="s">
        <v>52</v>
      </c>
    </row>
    <row r="238" spans="1:8" ht="11.25">
      <c r="A238" s="323">
        <v>237</v>
      </c>
      <c r="B238" s="323" t="s">
        <v>855</v>
      </c>
      <c r="C238" s="323" t="s">
        <v>901</v>
      </c>
      <c r="D238" s="323" t="s">
        <v>902</v>
      </c>
      <c r="E238" s="323" t="s">
        <v>857</v>
      </c>
      <c r="F238" s="323" t="s">
        <v>858</v>
      </c>
      <c r="G238" s="323" t="s">
        <v>859</v>
      </c>
      <c r="H238" s="323" t="s">
        <v>52</v>
      </c>
    </row>
    <row r="239" spans="1:8" ht="11.25">
      <c r="A239" s="323">
        <v>238</v>
      </c>
      <c r="B239" s="323" t="s">
        <v>855</v>
      </c>
      <c r="C239" s="323" t="s">
        <v>901</v>
      </c>
      <c r="D239" s="323" t="s">
        <v>902</v>
      </c>
      <c r="E239" s="323" t="s">
        <v>860</v>
      </c>
      <c r="F239" s="323" t="s">
        <v>861</v>
      </c>
      <c r="G239" s="323" t="s">
        <v>859</v>
      </c>
      <c r="H239" s="323" t="s">
        <v>52</v>
      </c>
    </row>
    <row r="240" spans="1:8" ht="11.25">
      <c r="A240" s="323">
        <v>239</v>
      </c>
      <c r="B240" s="323" t="s">
        <v>855</v>
      </c>
      <c r="C240" s="323" t="s">
        <v>903</v>
      </c>
      <c r="D240" s="323" t="s">
        <v>904</v>
      </c>
      <c r="E240" s="323" t="s">
        <v>857</v>
      </c>
      <c r="F240" s="323" t="s">
        <v>858</v>
      </c>
      <c r="G240" s="323" t="s">
        <v>859</v>
      </c>
      <c r="H240" s="323" t="s">
        <v>52</v>
      </c>
    </row>
    <row r="241" spans="1:8" ht="11.25">
      <c r="A241" s="323">
        <v>240</v>
      </c>
      <c r="B241" s="323" t="s">
        <v>855</v>
      </c>
      <c r="C241" s="323" t="s">
        <v>903</v>
      </c>
      <c r="D241" s="323" t="s">
        <v>904</v>
      </c>
      <c r="E241" s="323" t="s">
        <v>860</v>
      </c>
      <c r="F241" s="323" t="s">
        <v>861</v>
      </c>
      <c r="G241" s="323" t="s">
        <v>859</v>
      </c>
      <c r="H241" s="323" t="s">
        <v>52</v>
      </c>
    </row>
    <row r="242" spans="1:8" ht="11.25">
      <c r="A242" s="323">
        <v>241</v>
      </c>
      <c r="B242" s="323" t="s">
        <v>855</v>
      </c>
      <c r="C242" s="323" t="s">
        <v>905</v>
      </c>
      <c r="D242" s="323" t="s">
        <v>906</v>
      </c>
      <c r="E242" s="323" t="s">
        <v>857</v>
      </c>
      <c r="F242" s="323" t="s">
        <v>858</v>
      </c>
      <c r="G242" s="323" t="s">
        <v>859</v>
      </c>
      <c r="H242" s="323" t="s">
        <v>52</v>
      </c>
    </row>
    <row r="243" spans="1:8" ht="11.25">
      <c r="A243" s="323">
        <v>242</v>
      </c>
      <c r="B243" s="323" t="s">
        <v>855</v>
      </c>
      <c r="C243" s="323" t="s">
        <v>905</v>
      </c>
      <c r="D243" s="323" t="s">
        <v>906</v>
      </c>
      <c r="E243" s="323" t="s">
        <v>860</v>
      </c>
      <c r="F243" s="323" t="s">
        <v>861</v>
      </c>
      <c r="G243" s="323" t="s">
        <v>859</v>
      </c>
      <c r="H243" s="323" t="s">
        <v>52</v>
      </c>
    </row>
    <row r="244" spans="1:8" ht="11.25">
      <c r="A244" s="323">
        <v>243</v>
      </c>
      <c r="B244" s="323" t="s">
        <v>855</v>
      </c>
      <c r="C244" s="323" t="s">
        <v>907</v>
      </c>
      <c r="D244" s="323" t="s">
        <v>908</v>
      </c>
      <c r="E244" s="323" t="s">
        <v>857</v>
      </c>
      <c r="F244" s="323" t="s">
        <v>858</v>
      </c>
      <c r="G244" s="323" t="s">
        <v>859</v>
      </c>
      <c r="H244" s="323" t="s">
        <v>52</v>
      </c>
    </row>
    <row r="245" spans="1:8" ht="11.25">
      <c r="A245" s="323">
        <v>244</v>
      </c>
      <c r="B245" s="323" t="s">
        <v>855</v>
      </c>
      <c r="C245" s="323" t="s">
        <v>907</v>
      </c>
      <c r="D245" s="323" t="s">
        <v>908</v>
      </c>
      <c r="E245" s="323" t="s">
        <v>860</v>
      </c>
      <c r="F245" s="323" t="s">
        <v>861</v>
      </c>
      <c r="G245" s="323" t="s">
        <v>859</v>
      </c>
      <c r="H245" s="323" t="s">
        <v>52</v>
      </c>
    </row>
    <row r="246" spans="1:8" ht="11.25">
      <c r="A246" s="323">
        <v>245</v>
      </c>
      <c r="B246" s="323" t="s">
        <v>855</v>
      </c>
      <c r="C246" s="323" t="s">
        <v>909</v>
      </c>
      <c r="D246" s="323" t="s">
        <v>910</v>
      </c>
      <c r="E246" s="323" t="s">
        <v>857</v>
      </c>
      <c r="F246" s="323" t="s">
        <v>858</v>
      </c>
      <c r="G246" s="323" t="s">
        <v>859</v>
      </c>
      <c r="H246" s="323" t="s">
        <v>52</v>
      </c>
    </row>
    <row r="247" spans="1:8" ht="11.25">
      <c r="A247" s="323">
        <v>246</v>
      </c>
      <c r="B247" s="323" t="s">
        <v>855</v>
      </c>
      <c r="C247" s="323" t="s">
        <v>909</v>
      </c>
      <c r="D247" s="323" t="s">
        <v>910</v>
      </c>
      <c r="E247" s="323" t="s">
        <v>860</v>
      </c>
      <c r="F247" s="323" t="s">
        <v>861</v>
      </c>
      <c r="G247" s="323" t="s">
        <v>859</v>
      </c>
      <c r="H247" s="323" t="s">
        <v>52</v>
      </c>
    </row>
    <row r="248" spans="1:8" ht="11.25">
      <c r="A248" s="323">
        <v>247</v>
      </c>
      <c r="B248" s="323" t="s">
        <v>911</v>
      </c>
      <c r="C248" s="323" t="s">
        <v>911</v>
      </c>
      <c r="D248" s="323" t="s">
        <v>912</v>
      </c>
      <c r="E248" s="323" t="s">
        <v>913</v>
      </c>
      <c r="F248" s="323" t="s">
        <v>914</v>
      </c>
      <c r="G248" s="323" t="s">
        <v>915</v>
      </c>
      <c r="H248" s="323" t="s">
        <v>180</v>
      </c>
    </row>
    <row r="249" spans="1:8" ht="11.25">
      <c r="A249" s="323">
        <v>248</v>
      </c>
      <c r="B249" s="323" t="s">
        <v>911</v>
      </c>
      <c r="C249" s="323" t="s">
        <v>911</v>
      </c>
      <c r="D249" s="323" t="s">
        <v>912</v>
      </c>
      <c r="E249" s="323" t="s">
        <v>916</v>
      </c>
      <c r="F249" s="323" t="s">
        <v>917</v>
      </c>
      <c r="G249" s="323" t="s">
        <v>915</v>
      </c>
      <c r="H249" s="323" t="s">
        <v>52</v>
      </c>
    </row>
    <row r="250" spans="1:8" ht="11.25">
      <c r="A250" s="323">
        <v>249</v>
      </c>
      <c r="B250" s="323" t="s">
        <v>911</v>
      </c>
      <c r="C250" s="323" t="s">
        <v>918</v>
      </c>
      <c r="D250" s="323" t="s">
        <v>919</v>
      </c>
      <c r="E250" s="323" t="s">
        <v>913</v>
      </c>
      <c r="F250" s="323" t="s">
        <v>914</v>
      </c>
      <c r="G250" s="323" t="s">
        <v>915</v>
      </c>
      <c r="H250" s="323" t="s">
        <v>180</v>
      </c>
    </row>
    <row r="251" spans="1:8" ht="11.25">
      <c r="A251" s="323">
        <v>250</v>
      </c>
      <c r="B251" s="323" t="s">
        <v>911</v>
      </c>
      <c r="C251" s="323" t="s">
        <v>918</v>
      </c>
      <c r="D251" s="323" t="s">
        <v>919</v>
      </c>
      <c r="E251" s="323" t="s">
        <v>920</v>
      </c>
      <c r="F251" s="323" t="s">
        <v>921</v>
      </c>
      <c r="G251" s="323" t="s">
        <v>922</v>
      </c>
      <c r="H251" s="323" t="s">
        <v>52</v>
      </c>
    </row>
    <row r="252" spans="1:8" ht="11.25">
      <c r="A252" s="323">
        <v>251</v>
      </c>
      <c r="B252" s="323" t="s">
        <v>911</v>
      </c>
      <c r="C252" s="323" t="s">
        <v>923</v>
      </c>
      <c r="D252" s="323" t="s">
        <v>924</v>
      </c>
      <c r="E252" s="323" t="s">
        <v>913</v>
      </c>
      <c r="F252" s="323" t="s">
        <v>914</v>
      </c>
      <c r="G252" s="323" t="s">
        <v>915</v>
      </c>
      <c r="H252" s="323" t="s">
        <v>180</v>
      </c>
    </row>
    <row r="253" spans="1:8" ht="11.25">
      <c r="A253" s="323">
        <v>252</v>
      </c>
      <c r="B253" s="323" t="s">
        <v>911</v>
      </c>
      <c r="C253" s="323" t="s">
        <v>925</v>
      </c>
      <c r="D253" s="323" t="s">
        <v>926</v>
      </c>
      <c r="E253" s="323" t="s">
        <v>913</v>
      </c>
      <c r="F253" s="323" t="s">
        <v>914</v>
      </c>
      <c r="G253" s="323" t="s">
        <v>915</v>
      </c>
      <c r="H253" s="323" t="s">
        <v>180</v>
      </c>
    </row>
    <row r="254" spans="1:8" ht="11.25">
      <c r="A254" s="323">
        <v>253</v>
      </c>
      <c r="B254" s="323" t="s">
        <v>911</v>
      </c>
      <c r="C254" s="323" t="s">
        <v>927</v>
      </c>
      <c r="D254" s="323" t="s">
        <v>928</v>
      </c>
      <c r="E254" s="323" t="s">
        <v>929</v>
      </c>
      <c r="F254" s="323" t="s">
        <v>930</v>
      </c>
      <c r="G254" s="323" t="s">
        <v>915</v>
      </c>
      <c r="H254" s="323" t="s">
        <v>180</v>
      </c>
    </row>
    <row r="255" spans="1:8" ht="11.25">
      <c r="A255" s="323">
        <v>254</v>
      </c>
      <c r="B255" s="323" t="s">
        <v>911</v>
      </c>
      <c r="C255" s="323" t="s">
        <v>927</v>
      </c>
      <c r="D255" s="323" t="s">
        <v>928</v>
      </c>
      <c r="E255" s="323" t="s">
        <v>913</v>
      </c>
      <c r="F255" s="323" t="s">
        <v>914</v>
      </c>
      <c r="G255" s="323" t="s">
        <v>915</v>
      </c>
      <c r="H255" s="323" t="s">
        <v>180</v>
      </c>
    </row>
    <row r="256" spans="1:8" ht="11.25">
      <c r="A256" s="323">
        <v>255</v>
      </c>
      <c r="B256" s="323" t="s">
        <v>911</v>
      </c>
      <c r="C256" s="323" t="s">
        <v>931</v>
      </c>
      <c r="D256" s="323" t="s">
        <v>932</v>
      </c>
      <c r="E256" s="323" t="s">
        <v>913</v>
      </c>
      <c r="F256" s="323" t="s">
        <v>914</v>
      </c>
      <c r="G256" s="323" t="s">
        <v>915</v>
      </c>
      <c r="H256" s="323" t="s">
        <v>180</v>
      </c>
    </row>
    <row r="257" spans="1:8" ht="11.25">
      <c r="A257" s="323">
        <v>256</v>
      </c>
      <c r="B257" s="323" t="s">
        <v>911</v>
      </c>
      <c r="C257" s="323" t="s">
        <v>933</v>
      </c>
      <c r="D257" s="323" t="s">
        <v>934</v>
      </c>
      <c r="E257" s="323" t="s">
        <v>913</v>
      </c>
      <c r="F257" s="323" t="s">
        <v>914</v>
      </c>
      <c r="G257" s="323" t="s">
        <v>915</v>
      </c>
      <c r="H257" s="323" t="s">
        <v>180</v>
      </c>
    </row>
    <row r="258" spans="1:8" ht="11.25">
      <c r="A258" s="323">
        <v>257</v>
      </c>
      <c r="B258" s="323" t="s">
        <v>911</v>
      </c>
      <c r="C258" s="323" t="s">
        <v>935</v>
      </c>
      <c r="D258" s="323" t="s">
        <v>936</v>
      </c>
      <c r="E258" s="323" t="s">
        <v>913</v>
      </c>
      <c r="F258" s="323" t="s">
        <v>914</v>
      </c>
      <c r="G258" s="323" t="s">
        <v>915</v>
      </c>
      <c r="H258" s="323" t="s">
        <v>180</v>
      </c>
    </row>
    <row r="259" spans="1:8" ht="11.25">
      <c r="A259" s="323">
        <v>258</v>
      </c>
      <c r="B259" s="323" t="s">
        <v>911</v>
      </c>
      <c r="C259" s="323" t="s">
        <v>937</v>
      </c>
      <c r="D259" s="323" t="s">
        <v>938</v>
      </c>
      <c r="E259" s="323" t="s">
        <v>913</v>
      </c>
      <c r="F259" s="323" t="s">
        <v>914</v>
      </c>
      <c r="G259" s="323" t="s">
        <v>915</v>
      </c>
      <c r="H259" s="323" t="s">
        <v>180</v>
      </c>
    </row>
    <row r="260" spans="1:8" ht="11.25">
      <c r="A260" s="323">
        <v>259</v>
      </c>
      <c r="B260" s="323" t="s">
        <v>911</v>
      </c>
      <c r="C260" s="323" t="s">
        <v>939</v>
      </c>
      <c r="D260" s="323" t="s">
        <v>940</v>
      </c>
      <c r="E260" s="323" t="s">
        <v>913</v>
      </c>
      <c r="F260" s="323" t="s">
        <v>914</v>
      </c>
      <c r="G260" s="323" t="s">
        <v>915</v>
      </c>
      <c r="H260" s="323" t="s">
        <v>180</v>
      </c>
    </row>
    <row r="261" spans="1:8" ht="11.25">
      <c r="A261" s="323">
        <v>260</v>
      </c>
      <c r="B261" s="323" t="s">
        <v>911</v>
      </c>
      <c r="C261" s="323" t="s">
        <v>941</v>
      </c>
      <c r="D261" s="323" t="s">
        <v>942</v>
      </c>
      <c r="E261" s="323" t="s">
        <v>913</v>
      </c>
      <c r="F261" s="323" t="s">
        <v>914</v>
      </c>
      <c r="G261" s="323" t="s">
        <v>915</v>
      </c>
      <c r="H261" s="323" t="s">
        <v>180</v>
      </c>
    </row>
    <row r="262" spans="1:8" ht="11.25">
      <c r="A262" s="323">
        <v>261</v>
      </c>
      <c r="B262" s="323" t="s">
        <v>911</v>
      </c>
      <c r="C262" s="323" t="s">
        <v>943</v>
      </c>
      <c r="D262" s="323" t="s">
        <v>944</v>
      </c>
      <c r="E262" s="323" t="s">
        <v>913</v>
      </c>
      <c r="F262" s="323" t="s">
        <v>914</v>
      </c>
      <c r="G262" s="323" t="s">
        <v>915</v>
      </c>
      <c r="H262" s="323" t="s">
        <v>180</v>
      </c>
    </row>
    <row r="263" spans="1:8" ht="11.25">
      <c r="A263" s="323">
        <v>262</v>
      </c>
      <c r="B263" s="323" t="s">
        <v>911</v>
      </c>
      <c r="C263" s="323" t="s">
        <v>945</v>
      </c>
      <c r="D263" s="323" t="s">
        <v>946</v>
      </c>
      <c r="E263" s="323" t="s">
        <v>913</v>
      </c>
      <c r="F263" s="323" t="s">
        <v>914</v>
      </c>
      <c r="G263" s="323" t="s">
        <v>915</v>
      </c>
      <c r="H263" s="323" t="s">
        <v>180</v>
      </c>
    </row>
    <row r="264" spans="1:8" ht="11.25">
      <c r="A264" s="323">
        <v>263</v>
      </c>
      <c r="B264" s="323" t="s">
        <v>911</v>
      </c>
      <c r="C264" s="323" t="s">
        <v>947</v>
      </c>
      <c r="D264" s="323" t="s">
        <v>948</v>
      </c>
      <c r="E264" s="323" t="s">
        <v>913</v>
      </c>
      <c r="F264" s="323" t="s">
        <v>914</v>
      </c>
      <c r="G264" s="323" t="s">
        <v>915</v>
      </c>
      <c r="H264" s="323" t="s">
        <v>180</v>
      </c>
    </row>
    <row r="265" spans="1:8" ht="11.25">
      <c r="A265" s="323">
        <v>264</v>
      </c>
      <c r="B265" s="323" t="s">
        <v>911</v>
      </c>
      <c r="C265" s="323" t="s">
        <v>949</v>
      </c>
      <c r="D265" s="323" t="s">
        <v>950</v>
      </c>
      <c r="E265" s="323" t="s">
        <v>913</v>
      </c>
      <c r="F265" s="323" t="s">
        <v>914</v>
      </c>
      <c r="G265" s="323" t="s">
        <v>915</v>
      </c>
      <c r="H265" s="323" t="s">
        <v>180</v>
      </c>
    </row>
    <row r="266" spans="1:8" ht="11.25">
      <c r="A266" s="323">
        <v>265</v>
      </c>
      <c r="B266" s="323" t="s">
        <v>911</v>
      </c>
      <c r="C266" s="323" t="s">
        <v>951</v>
      </c>
      <c r="D266" s="323" t="s">
        <v>952</v>
      </c>
      <c r="E266" s="323" t="s">
        <v>913</v>
      </c>
      <c r="F266" s="323" t="s">
        <v>914</v>
      </c>
      <c r="G266" s="323" t="s">
        <v>915</v>
      </c>
      <c r="H266" s="323" t="s">
        <v>180</v>
      </c>
    </row>
    <row r="267" spans="1:8" ht="11.25">
      <c r="A267" s="323">
        <v>266</v>
      </c>
      <c r="B267" s="323" t="s">
        <v>953</v>
      </c>
      <c r="C267" s="323" t="s">
        <v>954</v>
      </c>
      <c r="D267" s="323" t="s">
        <v>955</v>
      </c>
      <c r="E267" s="323" t="s">
        <v>810</v>
      </c>
      <c r="F267" s="323" t="s">
        <v>811</v>
      </c>
      <c r="G267" s="323" t="s">
        <v>812</v>
      </c>
      <c r="H267" s="323" t="s">
        <v>172</v>
      </c>
    </row>
    <row r="268" spans="1:8" ht="11.25">
      <c r="A268" s="323">
        <v>267</v>
      </c>
      <c r="B268" s="323" t="s">
        <v>956</v>
      </c>
      <c r="C268" s="323" t="s">
        <v>957</v>
      </c>
      <c r="D268" s="323" t="s">
        <v>958</v>
      </c>
      <c r="E268" s="323" t="s">
        <v>959</v>
      </c>
      <c r="F268" s="323" t="s">
        <v>960</v>
      </c>
      <c r="G268" s="323" t="s">
        <v>922</v>
      </c>
      <c r="H268" s="323" t="s">
        <v>52</v>
      </c>
    </row>
    <row r="269" spans="1:8" ht="11.25">
      <c r="A269" s="323">
        <v>268</v>
      </c>
      <c r="B269" s="323" t="s">
        <v>956</v>
      </c>
      <c r="C269" s="323" t="s">
        <v>961</v>
      </c>
      <c r="D269" s="323" t="s">
        <v>962</v>
      </c>
      <c r="E269" s="323" t="s">
        <v>963</v>
      </c>
      <c r="F269" s="323" t="s">
        <v>964</v>
      </c>
      <c r="G269" s="323" t="s">
        <v>790</v>
      </c>
      <c r="H269" s="323" t="s">
        <v>172</v>
      </c>
    </row>
    <row r="270" spans="1:8" ht="11.25">
      <c r="A270" s="323">
        <v>269</v>
      </c>
      <c r="B270" s="323" t="s">
        <v>965</v>
      </c>
      <c r="C270" s="323" t="s">
        <v>965</v>
      </c>
      <c r="D270" s="323" t="s">
        <v>966</v>
      </c>
      <c r="E270" s="323" t="s">
        <v>967</v>
      </c>
      <c r="F270" s="323" t="s">
        <v>968</v>
      </c>
      <c r="G270" s="323" t="s">
        <v>969</v>
      </c>
      <c r="H270" s="323" t="s">
        <v>52</v>
      </c>
    </row>
    <row r="271" spans="1:8" ht="11.25">
      <c r="A271" s="323">
        <v>270</v>
      </c>
      <c r="B271" s="323" t="s">
        <v>965</v>
      </c>
      <c r="C271" s="323" t="s">
        <v>970</v>
      </c>
      <c r="D271" s="323" t="s">
        <v>971</v>
      </c>
      <c r="E271" s="323" t="s">
        <v>967</v>
      </c>
      <c r="F271" s="323" t="s">
        <v>968</v>
      </c>
      <c r="G271" s="323" t="s">
        <v>969</v>
      </c>
      <c r="H271" s="323" t="s">
        <v>52</v>
      </c>
    </row>
    <row r="272" spans="1:8" ht="11.25">
      <c r="A272" s="323">
        <v>271</v>
      </c>
      <c r="B272" s="323" t="s">
        <v>965</v>
      </c>
      <c r="C272" s="323" t="s">
        <v>972</v>
      </c>
      <c r="D272" s="323" t="s">
        <v>973</v>
      </c>
      <c r="E272" s="323" t="s">
        <v>967</v>
      </c>
      <c r="F272" s="323" t="s">
        <v>968</v>
      </c>
      <c r="G272" s="323" t="s">
        <v>969</v>
      </c>
      <c r="H272" s="323" t="s">
        <v>52</v>
      </c>
    </row>
    <row r="273" spans="1:8" ht="11.25">
      <c r="A273" s="323">
        <v>272</v>
      </c>
      <c r="B273" s="323" t="s">
        <v>965</v>
      </c>
      <c r="C273" s="323" t="s">
        <v>974</v>
      </c>
      <c r="D273" s="323" t="s">
        <v>975</v>
      </c>
      <c r="E273" s="323" t="s">
        <v>967</v>
      </c>
      <c r="F273" s="323" t="s">
        <v>968</v>
      </c>
      <c r="G273" s="323" t="s">
        <v>969</v>
      </c>
      <c r="H273" s="323" t="s">
        <v>52</v>
      </c>
    </row>
    <row r="274" spans="1:8" ht="11.25">
      <c r="A274" s="323">
        <v>273</v>
      </c>
      <c r="B274" s="323" t="s">
        <v>965</v>
      </c>
      <c r="C274" s="323" t="s">
        <v>976</v>
      </c>
      <c r="D274" s="323" t="s">
        <v>977</v>
      </c>
      <c r="E274" s="323" t="s">
        <v>967</v>
      </c>
      <c r="F274" s="323" t="s">
        <v>968</v>
      </c>
      <c r="G274" s="323" t="s">
        <v>969</v>
      </c>
      <c r="H274" s="323" t="s">
        <v>52</v>
      </c>
    </row>
    <row r="275" spans="1:8" ht="11.25">
      <c r="A275" s="323">
        <v>274</v>
      </c>
      <c r="B275" s="323" t="s">
        <v>965</v>
      </c>
      <c r="C275" s="323" t="s">
        <v>978</v>
      </c>
      <c r="D275" s="323" t="s">
        <v>979</v>
      </c>
      <c r="E275" s="323" t="s">
        <v>967</v>
      </c>
      <c r="F275" s="323" t="s">
        <v>968</v>
      </c>
      <c r="G275" s="323" t="s">
        <v>969</v>
      </c>
      <c r="H275" s="323" t="s">
        <v>52</v>
      </c>
    </row>
    <row r="276" spans="1:8" ht="11.25">
      <c r="A276" s="323">
        <v>275</v>
      </c>
      <c r="B276" s="323" t="s">
        <v>965</v>
      </c>
      <c r="C276" s="323" t="s">
        <v>980</v>
      </c>
      <c r="D276" s="323" t="s">
        <v>981</v>
      </c>
      <c r="E276" s="323" t="s">
        <v>967</v>
      </c>
      <c r="F276" s="323" t="s">
        <v>968</v>
      </c>
      <c r="G276" s="323" t="s">
        <v>969</v>
      </c>
      <c r="H276" s="323" t="s">
        <v>52</v>
      </c>
    </row>
    <row r="277" spans="1:8" ht="11.25">
      <c r="A277" s="323">
        <v>276</v>
      </c>
      <c r="B277" s="323" t="s">
        <v>965</v>
      </c>
      <c r="C277" s="323" t="s">
        <v>982</v>
      </c>
      <c r="D277" s="323" t="s">
        <v>983</v>
      </c>
      <c r="E277" s="323" t="s">
        <v>967</v>
      </c>
      <c r="F277" s="323" t="s">
        <v>968</v>
      </c>
      <c r="G277" s="323" t="s">
        <v>969</v>
      </c>
      <c r="H277" s="323" t="s">
        <v>52</v>
      </c>
    </row>
    <row r="278" spans="1:8" ht="11.25">
      <c r="A278" s="323">
        <v>277</v>
      </c>
      <c r="B278" s="323" t="s">
        <v>965</v>
      </c>
      <c r="C278" s="323" t="s">
        <v>984</v>
      </c>
      <c r="D278" s="323" t="s">
        <v>985</v>
      </c>
      <c r="E278" s="323" t="s">
        <v>967</v>
      </c>
      <c r="F278" s="323" t="s">
        <v>968</v>
      </c>
      <c r="G278" s="323" t="s">
        <v>969</v>
      </c>
      <c r="H278" s="323" t="s">
        <v>52</v>
      </c>
    </row>
    <row r="279" spans="1:8" ht="11.25">
      <c r="A279" s="323">
        <v>278</v>
      </c>
      <c r="B279" s="323" t="s">
        <v>965</v>
      </c>
      <c r="C279" s="323" t="s">
        <v>986</v>
      </c>
      <c r="D279" s="323" t="s">
        <v>987</v>
      </c>
      <c r="E279" s="323" t="s">
        <v>967</v>
      </c>
      <c r="F279" s="323" t="s">
        <v>968</v>
      </c>
      <c r="G279" s="323" t="s">
        <v>969</v>
      </c>
      <c r="H279" s="323" t="s">
        <v>52</v>
      </c>
    </row>
    <row r="280" spans="1:8" ht="11.25">
      <c r="A280" s="323">
        <v>279</v>
      </c>
      <c r="B280" s="323" t="s">
        <v>965</v>
      </c>
      <c r="C280" s="323" t="s">
        <v>988</v>
      </c>
      <c r="D280" s="323" t="s">
        <v>989</v>
      </c>
      <c r="E280" s="323" t="s">
        <v>967</v>
      </c>
      <c r="F280" s="323" t="s">
        <v>968</v>
      </c>
      <c r="G280" s="323" t="s">
        <v>969</v>
      </c>
      <c r="H280" s="323" t="s">
        <v>52</v>
      </c>
    </row>
    <row r="281" spans="1:8" ht="11.25">
      <c r="A281" s="323">
        <v>280</v>
      </c>
      <c r="B281" s="323" t="s">
        <v>965</v>
      </c>
      <c r="C281" s="323" t="s">
        <v>990</v>
      </c>
      <c r="D281" s="323" t="s">
        <v>991</v>
      </c>
      <c r="E281" s="323" t="s">
        <v>967</v>
      </c>
      <c r="F281" s="323" t="s">
        <v>968</v>
      </c>
      <c r="G281" s="323" t="s">
        <v>969</v>
      </c>
      <c r="H281" s="323" t="s">
        <v>52</v>
      </c>
    </row>
    <row r="282" spans="1:8" ht="11.25">
      <c r="A282" s="323">
        <v>281</v>
      </c>
      <c r="B282" s="323" t="s">
        <v>992</v>
      </c>
      <c r="C282" s="323" t="s">
        <v>992</v>
      </c>
      <c r="D282" s="323" t="s">
        <v>993</v>
      </c>
      <c r="E282" s="323" t="s">
        <v>994</v>
      </c>
      <c r="F282" s="323" t="s">
        <v>995</v>
      </c>
      <c r="G282" s="323" t="s">
        <v>996</v>
      </c>
      <c r="H282" s="323" t="s">
        <v>52</v>
      </c>
    </row>
    <row r="283" spans="1:8" ht="11.25">
      <c r="A283" s="323">
        <v>282</v>
      </c>
      <c r="B283" s="323" t="s">
        <v>992</v>
      </c>
      <c r="C283" s="323" t="s">
        <v>997</v>
      </c>
      <c r="D283" s="323" t="s">
        <v>998</v>
      </c>
      <c r="E283" s="323" t="s">
        <v>994</v>
      </c>
      <c r="F283" s="323" t="s">
        <v>995</v>
      </c>
      <c r="G283" s="323" t="s">
        <v>996</v>
      </c>
      <c r="H283" s="323" t="s">
        <v>52</v>
      </c>
    </row>
    <row r="284" spans="1:8" ht="11.25">
      <c r="A284" s="323">
        <v>283</v>
      </c>
      <c r="B284" s="323" t="s">
        <v>992</v>
      </c>
      <c r="C284" s="323" t="s">
        <v>999</v>
      </c>
      <c r="D284" s="323" t="s">
        <v>1000</v>
      </c>
      <c r="E284" s="323" t="s">
        <v>994</v>
      </c>
      <c r="F284" s="323" t="s">
        <v>995</v>
      </c>
      <c r="G284" s="323" t="s">
        <v>996</v>
      </c>
      <c r="H284" s="323" t="s">
        <v>52</v>
      </c>
    </row>
    <row r="285" spans="1:8" ht="11.25">
      <c r="A285" s="323">
        <v>284</v>
      </c>
      <c r="B285" s="323" t="s">
        <v>992</v>
      </c>
      <c r="C285" s="323" t="s">
        <v>1001</v>
      </c>
      <c r="D285" s="323" t="s">
        <v>1002</v>
      </c>
      <c r="E285" s="323" t="s">
        <v>994</v>
      </c>
      <c r="F285" s="323" t="s">
        <v>995</v>
      </c>
      <c r="G285" s="323" t="s">
        <v>996</v>
      </c>
      <c r="H285" s="323" t="s">
        <v>52</v>
      </c>
    </row>
    <row r="286" spans="1:8" ht="11.25">
      <c r="A286" s="323">
        <v>285</v>
      </c>
      <c r="B286" s="323" t="s">
        <v>992</v>
      </c>
      <c r="C286" s="323" t="s">
        <v>1001</v>
      </c>
      <c r="D286" s="323" t="s">
        <v>1002</v>
      </c>
      <c r="E286" s="323" t="s">
        <v>1003</v>
      </c>
      <c r="F286" s="323" t="s">
        <v>1004</v>
      </c>
      <c r="G286" s="323" t="s">
        <v>996</v>
      </c>
      <c r="H286" s="323" t="s">
        <v>52</v>
      </c>
    </row>
    <row r="287" spans="1:8" ht="11.25">
      <c r="A287" s="323">
        <v>286</v>
      </c>
      <c r="B287" s="323" t="s">
        <v>992</v>
      </c>
      <c r="C287" s="323" t="s">
        <v>1005</v>
      </c>
      <c r="D287" s="323" t="s">
        <v>1006</v>
      </c>
      <c r="E287" s="323" t="s">
        <v>994</v>
      </c>
      <c r="F287" s="323" t="s">
        <v>995</v>
      </c>
      <c r="G287" s="323" t="s">
        <v>996</v>
      </c>
      <c r="H287" s="323" t="s">
        <v>52</v>
      </c>
    </row>
    <row r="288" spans="1:8" ht="11.25">
      <c r="A288" s="323">
        <v>287</v>
      </c>
      <c r="B288" s="323" t="s">
        <v>992</v>
      </c>
      <c r="C288" s="323" t="s">
        <v>1007</v>
      </c>
      <c r="D288" s="323" t="s">
        <v>1008</v>
      </c>
      <c r="E288" s="323" t="s">
        <v>994</v>
      </c>
      <c r="F288" s="323" t="s">
        <v>995</v>
      </c>
      <c r="G288" s="323" t="s">
        <v>996</v>
      </c>
      <c r="H288" s="323" t="s">
        <v>52</v>
      </c>
    </row>
    <row r="289" spans="1:8" ht="11.25">
      <c r="A289" s="323">
        <v>288</v>
      </c>
      <c r="B289" s="323" t="s">
        <v>992</v>
      </c>
      <c r="C289" s="323" t="s">
        <v>1009</v>
      </c>
      <c r="D289" s="323" t="s">
        <v>1010</v>
      </c>
      <c r="E289" s="323" t="s">
        <v>994</v>
      </c>
      <c r="F289" s="323" t="s">
        <v>995</v>
      </c>
      <c r="G289" s="323" t="s">
        <v>996</v>
      </c>
      <c r="H289" s="323" t="s">
        <v>52</v>
      </c>
    </row>
    <row r="290" spans="1:8" ht="11.25">
      <c r="A290" s="323">
        <v>289</v>
      </c>
      <c r="B290" s="323" t="s">
        <v>992</v>
      </c>
      <c r="C290" s="323" t="s">
        <v>1011</v>
      </c>
      <c r="D290" s="323" t="s">
        <v>1012</v>
      </c>
      <c r="E290" s="323" t="s">
        <v>994</v>
      </c>
      <c r="F290" s="323" t="s">
        <v>995</v>
      </c>
      <c r="G290" s="323" t="s">
        <v>996</v>
      </c>
      <c r="H290" s="323" t="s">
        <v>52</v>
      </c>
    </row>
    <row r="291" spans="1:8" ht="11.25">
      <c r="A291" s="323">
        <v>290</v>
      </c>
      <c r="B291" s="323" t="s">
        <v>992</v>
      </c>
      <c r="C291" s="323" t="s">
        <v>1013</v>
      </c>
      <c r="D291" s="323" t="s">
        <v>1014</v>
      </c>
      <c r="E291" s="323" t="s">
        <v>994</v>
      </c>
      <c r="F291" s="323" t="s">
        <v>995</v>
      </c>
      <c r="G291" s="323" t="s">
        <v>996</v>
      </c>
      <c r="H291" s="323" t="s">
        <v>52</v>
      </c>
    </row>
    <row r="292" spans="1:8" ht="11.25">
      <c r="A292" s="323">
        <v>291</v>
      </c>
      <c r="B292" s="323" t="s">
        <v>992</v>
      </c>
      <c r="C292" s="323" t="s">
        <v>1015</v>
      </c>
      <c r="D292" s="323" t="s">
        <v>1016</v>
      </c>
      <c r="E292" s="323" t="s">
        <v>994</v>
      </c>
      <c r="F292" s="323" t="s">
        <v>995</v>
      </c>
      <c r="G292" s="323" t="s">
        <v>996</v>
      </c>
      <c r="H292" s="323" t="s">
        <v>52</v>
      </c>
    </row>
    <row r="293" spans="1:8" ht="11.25">
      <c r="A293" s="323">
        <v>292</v>
      </c>
      <c r="B293" s="323" t="s">
        <v>992</v>
      </c>
      <c r="C293" s="323" t="s">
        <v>1017</v>
      </c>
      <c r="D293" s="323" t="s">
        <v>1018</v>
      </c>
      <c r="E293" s="323" t="s">
        <v>994</v>
      </c>
      <c r="F293" s="323" t="s">
        <v>995</v>
      </c>
      <c r="G293" s="323" t="s">
        <v>996</v>
      </c>
      <c r="H293" s="323" t="s">
        <v>52</v>
      </c>
    </row>
    <row r="294" spans="1:8" ht="11.25">
      <c r="A294" s="323">
        <v>293</v>
      </c>
      <c r="B294" s="323" t="s">
        <v>992</v>
      </c>
      <c r="C294" s="323" t="s">
        <v>1019</v>
      </c>
      <c r="D294" s="323" t="s">
        <v>1020</v>
      </c>
      <c r="E294" s="323" t="s">
        <v>994</v>
      </c>
      <c r="F294" s="323" t="s">
        <v>995</v>
      </c>
      <c r="G294" s="323" t="s">
        <v>996</v>
      </c>
      <c r="H294" s="323" t="s">
        <v>52</v>
      </c>
    </row>
    <row r="295" spans="1:8" ht="11.25">
      <c r="A295" s="323">
        <v>294</v>
      </c>
      <c r="B295" s="323" t="s">
        <v>992</v>
      </c>
      <c r="C295" s="323" t="s">
        <v>1019</v>
      </c>
      <c r="D295" s="323" t="s">
        <v>1020</v>
      </c>
      <c r="E295" s="323" t="s">
        <v>1003</v>
      </c>
      <c r="F295" s="323" t="s">
        <v>1004</v>
      </c>
      <c r="G295" s="323" t="s">
        <v>996</v>
      </c>
      <c r="H295" s="323" t="s">
        <v>52</v>
      </c>
    </row>
    <row r="296" spans="1:8" ht="11.25">
      <c r="A296" s="323">
        <v>295</v>
      </c>
      <c r="B296" s="323" t="s">
        <v>992</v>
      </c>
      <c r="C296" s="323" t="s">
        <v>1021</v>
      </c>
      <c r="D296" s="323" t="s">
        <v>1022</v>
      </c>
      <c r="E296" s="323" t="s">
        <v>1023</v>
      </c>
      <c r="F296" s="323" t="s">
        <v>1024</v>
      </c>
      <c r="G296" s="323" t="s">
        <v>915</v>
      </c>
      <c r="H296" s="323" t="s">
        <v>52</v>
      </c>
    </row>
    <row r="297" spans="1:8" ht="11.25">
      <c r="A297" s="323">
        <v>296</v>
      </c>
      <c r="B297" s="323" t="s">
        <v>992</v>
      </c>
      <c r="C297" s="323" t="s">
        <v>1021</v>
      </c>
      <c r="D297" s="323" t="s">
        <v>1022</v>
      </c>
      <c r="E297" s="323" t="s">
        <v>994</v>
      </c>
      <c r="F297" s="323" t="s">
        <v>995</v>
      </c>
      <c r="G297" s="323" t="s">
        <v>996</v>
      </c>
      <c r="H297" s="323" t="s">
        <v>52</v>
      </c>
    </row>
    <row r="298" spans="1:8" ht="11.25">
      <c r="A298" s="323">
        <v>297</v>
      </c>
      <c r="B298" s="323" t="s">
        <v>1025</v>
      </c>
      <c r="C298" s="323" t="s">
        <v>1025</v>
      </c>
      <c r="D298" s="323" t="s">
        <v>1026</v>
      </c>
      <c r="E298" s="323" t="s">
        <v>468</v>
      </c>
      <c r="F298" s="323" t="s">
        <v>469</v>
      </c>
      <c r="G298" s="323" t="s">
        <v>470</v>
      </c>
      <c r="H298" s="323" t="s">
        <v>52</v>
      </c>
    </row>
    <row r="299" spans="1:8" ht="11.25">
      <c r="A299" s="323">
        <v>298</v>
      </c>
      <c r="B299" s="323" t="s">
        <v>1027</v>
      </c>
      <c r="C299" s="323" t="s">
        <v>1027</v>
      </c>
      <c r="D299" s="323" t="s">
        <v>1028</v>
      </c>
      <c r="E299" s="323" t="s">
        <v>1029</v>
      </c>
      <c r="F299" s="323" t="s">
        <v>1030</v>
      </c>
      <c r="G299" s="323" t="s">
        <v>581</v>
      </c>
      <c r="H299" s="323" t="s">
        <v>52</v>
      </c>
    </row>
    <row r="300" spans="1:8" ht="11.25">
      <c r="A300" s="323">
        <v>299</v>
      </c>
      <c r="B300" s="323" t="s">
        <v>1027</v>
      </c>
      <c r="C300" s="323" t="s">
        <v>1027</v>
      </c>
      <c r="D300" s="323" t="s">
        <v>1028</v>
      </c>
      <c r="E300" s="323" t="s">
        <v>1031</v>
      </c>
      <c r="F300" s="323" t="s">
        <v>1032</v>
      </c>
      <c r="G300" s="323" t="s">
        <v>581</v>
      </c>
      <c r="H300" s="323" t="s">
        <v>52</v>
      </c>
    </row>
    <row r="301" spans="1:8" ht="11.25">
      <c r="A301" s="323">
        <v>300</v>
      </c>
      <c r="B301" s="323" t="s">
        <v>1033</v>
      </c>
      <c r="C301" s="323" t="s">
        <v>1033</v>
      </c>
      <c r="D301" s="323" t="s">
        <v>1034</v>
      </c>
      <c r="E301" s="323" t="s">
        <v>1035</v>
      </c>
      <c r="F301" s="323" t="s">
        <v>1036</v>
      </c>
      <c r="G301" s="323" t="s">
        <v>1037</v>
      </c>
      <c r="H301" s="323" t="s">
        <v>52</v>
      </c>
    </row>
    <row r="302" spans="1:8" ht="11.25">
      <c r="A302" s="323">
        <v>301</v>
      </c>
      <c r="B302" s="323" t="s">
        <v>1033</v>
      </c>
      <c r="C302" s="323" t="s">
        <v>1033</v>
      </c>
      <c r="D302" s="323" t="s">
        <v>1034</v>
      </c>
      <c r="E302" s="323" t="s">
        <v>1038</v>
      </c>
      <c r="F302" s="323" t="s">
        <v>1039</v>
      </c>
      <c r="G302" s="323" t="s">
        <v>1040</v>
      </c>
      <c r="H302" s="323" t="s">
        <v>52</v>
      </c>
    </row>
    <row r="303" spans="1:8" ht="11.25">
      <c r="A303" s="323">
        <v>302</v>
      </c>
      <c r="B303" s="323" t="s">
        <v>1033</v>
      </c>
      <c r="C303" s="323" t="s">
        <v>1033</v>
      </c>
      <c r="D303" s="323" t="s">
        <v>1034</v>
      </c>
      <c r="E303" s="323" t="s">
        <v>1041</v>
      </c>
      <c r="F303" s="323" t="s">
        <v>1042</v>
      </c>
      <c r="G303" s="323" t="s">
        <v>1040</v>
      </c>
      <c r="H303" s="323" t="s">
        <v>172</v>
      </c>
    </row>
    <row r="304" spans="1:8" ht="11.25">
      <c r="A304" s="323">
        <v>303</v>
      </c>
      <c r="B304" s="323" t="s">
        <v>1033</v>
      </c>
      <c r="C304" s="323" t="s">
        <v>1033</v>
      </c>
      <c r="D304" s="323" t="s">
        <v>1034</v>
      </c>
      <c r="E304" s="323" t="s">
        <v>1043</v>
      </c>
      <c r="F304" s="323" t="s">
        <v>1044</v>
      </c>
      <c r="G304" s="323" t="s">
        <v>1040</v>
      </c>
      <c r="H304" s="323" t="s">
        <v>180</v>
      </c>
    </row>
    <row r="305" spans="1:8" ht="11.25">
      <c r="A305" s="323">
        <v>304</v>
      </c>
      <c r="B305" s="323" t="s">
        <v>1033</v>
      </c>
      <c r="C305" s="323" t="s">
        <v>1033</v>
      </c>
      <c r="D305" s="323" t="s">
        <v>1034</v>
      </c>
      <c r="E305" s="323" t="s">
        <v>1045</v>
      </c>
      <c r="F305" s="323" t="s">
        <v>1046</v>
      </c>
      <c r="G305" s="323" t="s">
        <v>1040</v>
      </c>
      <c r="H305" s="323" t="s">
        <v>172</v>
      </c>
    </row>
    <row r="306" spans="1:8" ht="11.25">
      <c r="A306" s="323">
        <v>305</v>
      </c>
      <c r="B306" s="323" t="s">
        <v>1033</v>
      </c>
      <c r="C306" s="323" t="s">
        <v>1033</v>
      </c>
      <c r="D306" s="323" t="s">
        <v>1034</v>
      </c>
      <c r="E306" s="323" t="s">
        <v>1047</v>
      </c>
      <c r="F306" s="323" t="s">
        <v>1048</v>
      </c>
      <c r="G306" s="323" t="s">
        <v>1049</v>
      </c>
      <c r="H306" s="323" t="s">
        <v>52</v>
      </c>
    </row>
    <row r="307" spans="1:8" ht="11.25">
      <c r="A307" s="323">
        <v>306</v>
      </c>
      <c r="B307" s="323" t="s">
        <v>1050</v>
      </c>
      <c r="C307" s="323" t="s">
        <v>1050</v>
      </c>
      <c r="D307" s="323" t="s">
        <v>1051</v>
      </c>
      <c r="E307" s="323" t="s">
        <v>1052</v>
      </c>
      <c r="F307" s="323" t="s">
        <v>1053</v>
      </c>
      <c r="G307" s="323" t="s">
        <v>915</v>
      </c>
      <c r="H307" s="323" t="s">
        <v>52</v>
      </c>
    </row>
    <row r="308" spans="1:8" ht="11.25">
      <c r="A308" s="323">
        <v>307</v>
      </c>
      <c r="B308" s="323" t="s">
        <v>1054</v>
      </c>
      <c r="C308" s="323" t="s">
        <v>1054</v>
      </c>
      <c r="D308" s="323" t="s">
        <v>1055</v>
      </c>
      <c r="E308" s="323" t="s">
        <v>1056</v>
      </c>
      <c r="F308" s="323" t="s">
        <v>1057</v>
      </c>
      <c r="G308" s="323" t="s">
        <v>556</v>
      </c>
      <c r="H308" s="323" t="s">
        <v>52</v>
      </c>
    </row>
    <row r="309" spans="1:8" ht="11.25">
      <c r="A309" s="323">
        <v>308</v>
      </c>
      <c r="B309" s="323" t="s">
        <v>1058</v>
      </c>
      <c r="C309" s="323" t="s">
        <v>1058</v>
      </c>
      <c r="D309" s="323" t="s">
        <v>1059</v>
      </c>
      <c r="E309" s="323" t="s">
        <v>1060</v>
      </c>
      <c r="F309" s="323" t="s">
        <v>1061</v>
      </c>
      <c r="G309" s="323" t="s">
        <v>757</v>
      </c>
      <c r="H309" s="323" t="s">
        <v>52</v>
      </c>
    </row>
    <row r="310" spans="1:8" ht="11.25">
      <c r="A310" s="323">
        <v>309</v>
      </c>
      <c r="B310" s="323" t="s">
        <v>1058</v>
      </c>
      <c r="C310" s="323" t="s">
        <v>1058</v>
      </c>
      <c r="D310" s="323" t="s">
        <v>1059</v>
      </c>
      <c r="E310" s="323" t="s">
        <v>1062</v>
      </c>
      <c r="F310" s="323" t="s">
        <v>1063</v>
      </c>
      <c r="G310" s="323" t="s">
        <v>1064</v>
      </c>
      <c r="H310" s="323" t="s">
        <v>52</v>
      </c>
    </row>
    <row r="311" spans="1:8" ht="11.25">
      <c r="A311" s="323">
        <v>310</v>
      </c>
      <c r="B311" s="323" t="s">
        <v>1065</v>
      </c>
      <c r="C311" s="323" t="s">
        <v>1065</v>
      </c>
      <c r="D311" s="323" t="s">
        <v>1066</v>
      </c>
      <c r="E311" s="323" t="s">
        <v>1067</v>
      </c>
      <c r="F311" s="323" t="s">
        <v>1068</v>
      </c>
      <c r="G311" s="323" t="s">
        <v>50</v>
      </c>
      <c r="H311" s="323" t="s">
        <v>180</v>
      </c>
    </row>
    <row r="312" spans="1:8" ht="11.25">
      <c r="A312" s="323">
        <v>311</v>
      </c>
      <c r="B312" s="323" t="s">
        <v>1065</v>
      </c>
      <c r="C312" s="323" t="s">
        <v>1065</v>
      </c>
      <c r="D312" s="323" t="s">
        <v>1066</v>
      </c>
      <c r="E312" s="323" t="s">
        <v>1069</v>
      </c>
      <c r="F312" s="323" t="s">
        <v>811</v>
      </c>
      <c r="G312" s="323" t="s">
        <v>1070</v>
      </c>
      <c r="H312" s="323" t="s">
        <v>52</v>
      </c>
    </row>
    <row r="313" spans="1:8" ht="11.25">
      <c r="A313" s="323">
        <v>312</v>
      </c>
      <c r="B313" s="323" t="s">
        <v>1065</v>
      </c>
      <c r="C313" s="323" t="s">
        <v>1065</v>
      </c>
      <c r="D313" s="323" t="s">
        <v>1066</v>
      </c>
      <c r="E313" s="323" t="s">
        <v>1071</v>
      </c>
      <c r="F313" s="323" t="s">
        <v>1072</v>
      </c>
      <c r="G313" s="323" t="s">
        <v>1073</v>
      </c>
      <c r="H313" s="323" t="s">
        <v>180</v>
      </c>
    </row>
    <row r="314" spans="1:8" ht="11.25">
      <c r="A314" s="323">
        <v>313</v>
      </c>
      <c r="B314" s="323" t="s">
        <v>1065</v>
      </c>
      <c r="C314" s="323" t="s">
        <v>1065</v>
      </c>
      <c r="D314" s="323" t="s">
        <v>1066</v>
      </c>
      <c r="E314" s="323" t="s">
        <v>1074</v>
      </c>
      <c r="F314" s="323" t="s">
        <v>1075</v>
      </c>
      <c r="G314" s="323" t="s">
        <v>1076</v>
      </c>
      <c r="H314" s="323" t="s">
        <v>180</v>
      </c>
    </row>
    <row r="315" spans="1:8" ht="11.25">
      <c r="A315" s="323">
        <v>314</v>
      </c>
      <c r="B315" s="323" t="s">
        <v>1065</v>
      </c>
      <c r="C315" s="323" t="s">
        <v>1065</v>
      </c>
      <c r="D315" s="323" t="s">
        <v>1066</v>
      </c>
      <c r="E315" s="323" t="s">
        <v>810</v>
      </c>
      <c r="F315" s="323" t="s">
        <v>811</v>
      </c>
      <c r="G315" s="323" t="s">
        <v>812</v>
      </c>
      <c r="H315" s="323" t="s">
        <v>172</v>
      </c>
    </row>
    <row r="316" spans="1:8" ht="11.25">
      <c r="A316" s="323">
        <v>315</v>
      </c>
      <c r="B316" s="323" t="s">
        <v>1065</v>
      </c>
      <c r="C316" s="323" t="s">
        <v>1065</v>
      </c>
      <c r="D316" s="323" t="s">
        <v>1066</v>
      </c>
      <c r="E316" s="323" t="s">
        <v>1077</v>
      </c>
      <c r="F316" s="323" t="s">
        <v>1078</v>
      </c>
      <c r="G316" s="323" t="s">
        <v>1037</v>
      </c>
      <c r="H316" s="323" t="s">
        <v>52</v>
      </c>
    </row>
    <row r="317" spans="1:8" ht="11.25">
      <c r="A317" s="323">
        <v>316</v>
      </c>
      <c r="B317" s="323" t="s">
        <v>1065</v>
      </c>
      <c r="C317" s="323" t="s">
        <v>1065</v>
      </c>
      <c r="D317" s="323" t="s">
        <v>1066</v>
      </c>
      <c r="E317" s="323" t="s">
        <v>1079</v>
      </c>
      <c r="F317" s="323" t="s">
        <v>1080</v>
      </c>
      <c r="G317" s="323" t="s">
        <v>1049</v>
      </c>
      <c r="H317" s="323" t="s">
        <v>52</v>
      </c>
    </row>
    <row r="318" spans="1:8" ht="11.25">
      <c r="A318" s="323">
        <v>317</v>
      </c>
      <c r="B318" s="323" t="s">
        <v>1065</v>
      </c>
      <c r="C318" s="323" t="s">
        <v>1065</v>
      </c>
      <c r="D318" s="323" t="s">
        <v>1066</v>
      </c>
      <c r="E318" s="323" t="s">
        <v>1081</v>
      </c>
      <c r="F318" s="323" t="s">
        <v>1082</v>
      </c>
      <c r="G318" s="323" t="s">
        <v>1076</v>
      </c>
      <c r="H318" s="323" t="s">
        <v>180</v>
      </c>
    </row>
    <row r="319" spans="1:8" ht="11.25">
      <c r="A319" s="323">
        <v>318</v>
      </c>
      <c r="B319" s="323" t="s">
        <v>1065</v>
      </c>
      <c r="C319" s="323" t="s">
        <v>1065</v>
      </c>
      <c r="D319" s="323" t="s">
        <v>1066</v>
      </c>
      <c r="E319" s="323" t="s">
        <v>1083</v>
      </c>
      <c r="F319" s="323" t="s">
        <v>1084</v>
      </c>
      <c r="G319" s="323" t="s">
        <v>1037</v>
      </c>
      <c r="H319" s="323" t="s">
        <v>52</v>
      </c>
    </row>
    <row r="320" spans="1:8" ht="11.25">
      <c r="A320" s="323">
        <v>319</v>
      </c>
      <c r="B320" s="323" t="s">
        <v>1065</v>
      </c>
      <c r="C320" s="323" t="s">
        <v>1065</v>
      </c>
      <c r="D320" s="323" t="s">
        <v>1066</v>
      </c>
      <c r="E320" s="323" t="s">
        <v>468</v>
      </c>
      <c r="F320" s="323" t="s">
        <v>469</v>
      </c>
      <c r="G320" s="323" t="s">
        <v>470</v>
      </c>
      <c r="H320" s="323" t="s">
        <v>52</v>
      </c>
    </row>
    <row r="321" spans="1:8" ht="11.25">
      <c r="A321" s="323">
        <v>320</v>
      </c>
      <c r="B321" s="323" t="s">
        <v>1065</v>
      </c>
      <c r="C321" s="323" t="s">
        <v>1065</v>
      </c>
      <c r="D321" s="323" t="s">
        <v>1066</v>
      </c>
      <c r="E321" s="323" t="s">
        <v>486</v>
      </c>
      <c r="F321" s="323" t="s">
        <v>487</v>
      </c>
      <c r="G321" s="323" t="s">
        <v>485</v>
      </c>
      <c r="H321" s="323" t="s">
        <v>180</v>
      </c>
    </row>
    <row r="322" spans="1:8" ht="11.25">
      <c r="A322" s="323">
        <v>321</v>
      </c>
      <c r="B322" s="323" t="s">
        <v>1065</v>
      </c>
      <c r="C322" s="323" t="s">
        <v>1065</v>
      </c>
      <c r="D322" s="323" t="s">
        <v>1066</v>
      </c>
      <c r="E322" s="323" t="s">
        <v>1085</v>
      </c>
      <c r="F322" s="323" t="s">
        <v>1086</v>
      </c>
      <c r="G322" s="323" t="s">
        <v>922</v>
      </c>
      <c r="H322" s="323" t="s">
        <v>52</v>
      </c>
    </row>
    <row r="323" spans="1:8" ht="11.25">
      <c r="A323" s="323">
        <v>322</v>
      </c>
      <c r="B323" s="323" t="s">
        <v>1065</v>
      </c>
      <c r="C323" s="323" t="s">
        <v>1065</v>
      </c>
      <c r="D323" s="323" t="s">
        <v>1066</v>
      </c>
      <c r="E323" s="323" t="s">
        <v>1087</v>
      </c>
      <c r="F323" s="323" t="s">
        <v>1088</v>
      </c>
      <c r="G323" s="323" t="s">
        <v>1089</v>
      </c>
      <c r="H323" s="323" t="s">
        <v>172</v>
      </c>
    </row>
    <row r="324" spans="1:8" ht="11.25">
      <c r="A324" s="323">
        <v>323</v>
      </c>
      <c r="B324" s="323" t="s">
        <v>1090</v>
      </c>
      <c r="C324" s="323" t="s">
        <v>1090</v>
      </c>
      <c r="D324" s="323" t="s">
        <v>1091</v>
      </c>
      <c r="E324" s="323" t="s">
        <v>1092</v>
      </c>
      <c r="F324" s="323" t="s">
        <v>811</v>
      </c>
      <c r="G324" s="323" t="s">
        <v>812</v>
      </c>
      <c r="H324" s="323" t="s">
        <v>172</v>
      </c>
    </row>
    <row r="325" spans="1:8" ht="11.25">
      <c r="A325" s="323">
        <v>324</v>
      </c>
      <c r="B325" s="323" t="s">
        <v>1090</v>
      </c>
      <c r="C325" s="323" t="s">
        <v>1090</v>
      </c>
      <c r="D325" s="323" t="s">
        <v>1091</v>
      </c>
      <c r="E325" s="323" t="s">
        <v>1093</v>
      </c>
      <c r="F325" s="323" t="s">
        <v>1094</v>
      </c>
      <c r="G325" s="323" t="s">
        <v>915</v>
      </c>
      <c r="H325" s="323" t="s">
        <v>52</v>
      </c>
    </row>
    <row r="326" spans="1:8" ht="11.25">
      <c r="A326" s="323">
        <v>325</v>
      </c>
      <c r="B326" s="323" t="s">
        <v>59</v>
      </c>
      <c r="C326" s="323" t="s">
        <v>59</v>
      </c>
      <c r="D326" s="323" t="s">
        <v>60</v>
      </c>
      <c r="E326" s="323" t="s">
        <v>857</v>
      </c>
      <c r="F326" s="323" t="s">
        <v>858</v>
      </c>
      <c r="G326" s="323" t="s">
        <v>859</v>
      </c>
      <c r="H326" s="323" t="s">
        <v>52</v>
      </c>
    </row>
    <row r="327" spans="1:8" ht="11.25">
      <c r="A327" s="323">
        <v>326</v>
      </c>
      <c r="B327" s="323" t="s">
        <v>59</v>
      </c>
      <c r="C327" s="323" t="s">
        <v>59</v>
      </c>
      <c r="D327" s="323" t="s">
        <v>60</v>
      </c>
      <c r="E327" s="323" t="s">
        <v>1095</v>
      </c>
      <c r="F327" s="323" t="s">
        <v>1096</v>
      </c>
      <c r="G327" s="323" t="s">
        <v>1097</v>
      </c>
      <c r="H327" s="323" t="s">
        <v>180</v>
      </c>
    </row>
    <row r="328" spans="1:8" ht="11.25">
      <c r="A328" s="323">
        <v>327</v>
      </c>
      <c r="B328" s="323" t="s">
        <v>59</v>
      </c>
      <c r="C328" s="323" t="s">
        <v>59</v>
      </c>
      <c r="D328" s="323" t="s">
        <v>60</v>
      </c>
      <c r="E328" s="323" t="s">
        <v>1098</v>
      </c>
      <c r="F328" s="323" t="s">
        <v>1099</v>
      </c>
      <c r="G328" s="323" t="s">
        <v>1100</v>
      </c>
      <c r="H328" s="323" t="s">
        <v>52</v>
      </c>
    </row>
    <row r="329" spans="1:8" ht="11.25">
      <c r="A329" s="323">
        <v>328</v>
      </c>
      <c r="B329" s="323" t="s">
        <v>59</v>
      </c>
      <c r="C329" s="323" t="s">
        <v>59</v>
      </c>
      <c r="D329" s="323" t="s">
        <v>60</v>
      </c>
      <c r="E329" s="323" t="s">
        <v>1101</v>
      </c>
      <c r="F329" s="323" t="s">
        <v>1102</v>
      </c>
      <c r="G329" s="323" t="s">
        <v>1103</v>
      </c>
      <c r="H329" s="323" t="s">
        <v>180</v>
      </c>
    </row>
    <row r="330" spans="1:8" ht="11.25">
      <c r="A330" s="323">
        <v>329</v>
      </c>
      <c r="B330" s="323" t="s">
        <v>59</v>
      </c>
      <c r="C330" s="323" t="s">
        <v>59</v>
      </c>
      <c r="D330" s="323" t="s">
        <v>60</v>
      </c>
      <c r="E330" s="323" t="s">
        <v>1104</v>
      </c>
      <c r="F330" s="323" t="s">
        <v>1105</v>
      </c>
      <c r="G330" s="323" t="s">
        <v>1103</v>
      </c>
      <c r="H330" s="323" t="s">
        <v>172</v>
      </c>
    </row>
    <row r="331" spans="1:8" ht="11.25">
      <c r="A331" s="323">
        <v>330</v>
      </c>
      <c r="B331" s="323" t="s">
        <v>59</v>
      </c>
      <c r="C331" s="323" t="s">
        <v>59</v>
      </c>
      <c r="D331" s="323" t="s">
        <v>60</v>
      </c>
      <c r="E331" s="323" t="s">
        <v>1106</v>
      </c>
      <c r="F331" s="323" t="s">
        <v>1107</v>
      </c>
      <c r="G331" s="323" t="s">
        <v>1108</v>
      </c>
      <c r="H331" s="323" t="s">
        <v>52</v>
      </c>
    </row>
    <row r="332" spans="1:8" ht="11.25">
      <c r="A332" s="323">
        <v>331</v>
      </c>
      <c r="B332" s="323" t="s">
        <v>59</v>
      </c>
      <c r="C332" s="323" t="s">
        <v>59</v>
      </c>
      <c r="D332" s="323" t="s">
        <v>60</v>
      </c>
      <c r="E332" s="323" t="s">
        <v>45</v>
      </c>
      <c r="F332" s="323" t="s">
        <v>48</v>
      </c>
      <c r="G332" s="323" t="s">
        <v>50</v>
      </c>
      <c r="H332" s="323" t="s">
        <v>52</v>
      </c>
    </row>
    <row r="333" spans="1:8" ht="11.25">
      <c r="A333" s="323">
        <v>332</v>
      </c>
      <c r="B333" s="323" t="s">
        <v>59</v>
      </c>
      <c r="C333" s="323" t="s">
        <v>59</v>
      </c>
      <c r="D333" s="323" t="s">
        <v>60</v>
      </c>
      <c r="E333" s="323" t="s">
        <v>1109</v>
      </c>
      <c r="F333" s="323" t="s">
        <v>1110</v>
      </c>
      <c r="G333" s="323" t="s">
        <v>1108</v>
      </c>
      <c r="H333" s="323" t="s">
        <v>1111</v>
      </c>
    </row>
    <row r="334" spans="1:8" ht="11.25">
      <c r="A334" s="323">
        <v>333</v>
      </c>
      <c r="B334" s="323" t="s">
        <v>1112</v>
      </c>
      <c r="C334" s="323" t="s">
        <v>1112</v>
      </c>
      <c r="D334" s="323" t="s">
        <v>1113</v>
      </c>
      <c r="E334" s="323" t="s">
        <v>725</v>
      </c>
      <c r="F334" s="323" t="s">
        <v>1114</v>
      </c>
      <c r="G334" s="323" t="s">
        <v>1040</v>
      </c>
      <c r="H334" s="323" t="s">
        <v>180</v>
      </c>
    </row>
    <row r="335" spans="1:8" ht="11.25">
      <c r="A335" s="323">
        <v>334</v>
      </c>
      <c r="B335" s="323" t="s">
        <v>1112</v>
      </c>
      <c r="C335" s="323" t="s">
        <v>1112</v>
      </c>
      <c r="D335" s="323" t="s">
        <v>1113</v>
      </c>
      <c r="E335" s="323" t="s">
        <v>1115</v>
      </c>
      <c r="F335" s="323" t="s">
        <v>1116</v>
      </c>
      <c r="G335" s="323" t="s">
        <v>1117</v>
      </c>
      <c r="H335" s="323" t="s">
        <v>1111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workbookViewId="0" topLeftCell="A1">
      <selection activeCell="F3" sqref="F3"/>
    </sheetView>
  </sheetViews>
  <sheetFormatPr defaultColWidth="9.140625" defaultRowHeight="11.25"/>
  <cols>
    <col min="1" max="16384" width="9.140625" style="47" customWidth="1"/>
  </cols>
  <sheetData>
    <row r="2" ht="12.75">
      <c r="F2" s="48">
        <v>64</v>
      </c>
    </row>
    <row r="3" spans="4:9" ht="16.5" customHeight="1">
      <c r="D3" s="49" t="s">
        <v>28</v>
      </c>
      <c r="E3" s="49"/>
      <c r="F3" s="50" t="s">
        <v>29</v>
      </c>
      <c r="G3" s="50"/>
      <c r="H3" s="50"/>
      <c r="I3" s="50"/>
    </row>
    <row r="4" ht="18.75" customHeight="1"/>
  </sheetData>
  <sheetProtection password="FA9C" sheet="1" formatColumns="0" formatRows="0"/>
  <mergeCells count="2">
    <mergeCell ref="D3:E3"/>
    <mergeCell ref="F3:I3"/>
  </mergeCells>
  <printOptions/>
  <pageMargins left="0.75" right="0.75" top="1" bottom="1" header="0.5118055555555555" footer="0.5118055555555555"/>
  <pageSetup horizontalDpi="300" verticalDpi="300" orientation="portrait" paperSize="9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24" customWidth="1"/>
  </cols>
  <sheetData>
    <row r="1" spans="1:8" ht="11.25">
      <c r="A1" s="324" t="s">
        <v>458</v>
      </c>
      <c r="B1" s="324" t="s">
        <v>459</v>
      </c>
      <c r="C1" s="324" t="s">
        <v>460</v>
      </c>
      <c r="D1" s="324" t="s">
        <v>461</v>
      </c>
      <c r="E1" s="324" t="s">
        <v>462</v>
      </c>
      <c r="F1" s="324" t="s">
        <v>463</v>
      </c>
      <c r="G1" s="324" t="s">
        <v>464</v>
      </c>
      <c r="H1" s="324" t="s">
        <v>465</v>
      </c>
    </row>
    <row r="2" ht="11.25">
      <c r="A2" s="324">
        <v>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43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25" customWidth="1"/>
  </cols>
  <sheetData>
    <row r="1" spans="1:5" ht="11.25">
      <c r="A1" s="325" t="s">
        <v>459</v>
      </c>
      <c r="B1" s="325" t="s">
        <v>460</v>
      </c>
      <c r="C1" s="325" t="s">
        <v>1118</v>
      </c>
      <c r="D1" s="325" t="s">
        <v>459</v>
      </c>
      <c r="E1" s="325" t="s">
        <v>1119</v>
      </c>
    </row>
    <row r="2" spans="1:5" ht="11.25">
      <c r="A2" s="325" t="s">
        <v>466</v>
      </c>
      <c r="B2" s="325" t="s">
        <v>466</v>
      </c>
      <c r="C2" s="325" t="s">
        <v>467</v>
      </c>
      <c r="D2" s="325" t="s">
        <v>466</v>
      </c>
      <c r="E2" s="325" t="s">
        <v>1120</v>
      </c>
    </row>
    <row r="3" spans="1:5" ht="11.25">
      <c r="A3" s="325" t="s">
        <v>466</v>
      </c>
      <c r="B3" s="325" t="s">
        <v>471</v>
      </c>
      <c r="C3" s="325" t="s">
        <v>472</v>
      </c>
      <c r="D3" s="325" t="s">
        <v>1121</v>
      </c>
      <c r="E3" s="325" t="s">
        <v>1122</v>
      </c>
    </row>
    <row r="4" spans="1:5" ht="11.25">
      <c r="A4" s="325" t="s">
        <v>466</v>
      </c>
      <c r="B4" s="325" t="s">
        <v>473</v>
      </c>
      <c r="C4" s="325" t="s">
        <v>474</v>
      </c>
      <c r="D4" s="325" t="s">
        <v>1123</v>
      </c>
      <c r="E4" s="325" t="s">
        <v>1124</v>
      </c>
    </row>
    <row r="5" spans="1:5" ht="11.25">
      <c r="A5" s="325" t="s">
        <v>466</v>
      </c>
      <c r="B5" s="325" t="s">
        <v>475</v>
      </c>
      <c r="C5" s="325" t="s">
        <v>476</v>
      </c>
      <c r="D5" s="325" t="s">
        <v>1125</v>
      </c>
      <c r="E5" s="325" t="s">
        <v>1126</v>
      </c>
    </row>
    <row r="6" spans="1:5" ht="11.25">
      <c r="A6" s="325" t="s">
        <v>466</v>
      </c>
      <c r="B6" s="325" t="s">
        <v>477</v>
      </c>
      <c r="C6" s="325" t="s">
        <v>478</v>
      </c>
      <c r="D6" s="325" t="s">
        <v>1127</v>
      </c>
      <c r="E6" s="325" t="s">
        <v>1128</v>
      </c>
    </row>
    <row r="7" spans="1:5" ht="11.25">
      <c r="A7" s="325" t="s">
        <v>466</v>
      </c>
      <c r="B7" s="325" t="s">
        <v>479</v>
      </c>
      <c r="C7" s="325" t="s">
        <v>480</v>
      </c>
      <c r="D7" s="325" t="s">
        <v>1129</v>
      </c>
      <c r="E7" s="325" t="s">
        <v>1130</v>
      </c>
    </row>
    <row r="8" spans="1:5" ht="11.25">
      <c r="A8" s="325" t="s">
        <v>1121</v>
      </c>
      <c r="B8" s="325" t="s">
        <v>1121</v>
      </c>
      <c r="C8" s="325" t="s">
        <v>1131</v>
      </c>
      <c r="D8" s="325" t="s">
        <v>481</v>
      </c>
      <c r="E8" s="325" t="s">
        <v>1132</v>
      </c>
    </row>
    <row r="9" spans="1:5" ht="11.25">
      <c r="A9" s="325" t="s">
        <v>1121</v>
      </c>
      <c r="B9" s="325" t="s">
        <v>1133</v>
      </c>
      <c r="C9" s="325" t="s">
        <v>1134</v>
      </c>
      <c r="D9" s="325" t="s">
        <v>1135</v>
      </c>
      <c r="E9" s="325" t="s">
        <v>1136</v>
      </c>
    </row>
    <row r="10" spans="1:5" ht="11.25">
      <c r="A10" s="325" t="s">
        <v>1121</v>
      </c>
      <c r="B10" s="325" t="s">
        <v>1137</v>
      </c>
      <c r="C10" s="325" t="s">
        <v>1138</v>
      </c>
      <c r="D10" s="325" t="s">
        <v>522</v>
      </c>
      <c r="E10" s="325" t="s">
        <v>1139</v>
      </c>
    </row>
    <row r="11" spans="1:5" ht="11.25">
      <c r="A11" s="325" t="s">
        <v>1121</v>
      </c>
      <c r="B11" s="325" t="s">
        <v>869</v>
      </c>
      <c r="C11" s="325" t="s">
        <v>1140</v>
      </c>
      <c r="D11" s="325" t="s">
        <v>528</v>
      </c>
      <c r="E11" s="325" t="s">
        <v>1141</v>
      </c>
    </row>
    <row r="12" spans="1:5" ht="11.25">
      <c r="A12" s="325" t="s">
        <v>1121</v>
      </c>
      <c r="B12" s="325" t="s">
        <v>1142</v>
      </c>
      <c r="C12" s="325" t="s">
        <v>1143</v>
      </c>
      <c r="D12" s="325" t="s">
        <v>537</v>
      </c>
      <c r="E12" s="325" t="s">
        <v>1144</v>
      </c>
    </row>
    <row r="13" spans="1:5" ht="11.25">
      <c r="A13" s="325" t="s">
        <v>1121</v>
      </c>
      <c r="B13" s="325" t="s">
        <v>1145</v>
      </c>
      <c r="C13" s="325" t="s">
        <v>1146</v>
      </c>
      <c r="D13" s="325" t="s">
        <v>573</v>
      </c>
      <c r="E13" s="325" t="s">
        <v>1147</v>
      </c>
    </row>
    <row r="14" spans="1:5" ht="11.25">
      <c r="A14" s="325" t="s">
        <v>1121</v>
      </c>
      <c r="B14" s="325" t="s">
        <v>1148</v>
      </c>
      <c r="C14" s="325" t="s">
        <v>1149</v>
      </c>
      <c r="D14" s="325" t="s">
        <v>615</v>
      </c>
      <c r="E14" s="325" t="s">
        <v>1150</v>
      </c>
    </row>
    <row r="15" spans="1:5" ht="11.25">
      <c r="A15" s="325" t="s">
        <v>1121</v>
      </c>
      <c r="B15" s="325" t="s">
        <v>1151</v>
      </c>
      <c r="C15" s="325" t="s">
        <v>1152</v>
      </c>
      <c r="D15" s="325" t="s">
        <v>642</v>
      </c>
      <c r="E15" s="325" t="s">
        <v>1153</v>
      </c>
    </row>
    <row r="16" spans="1:5" ht="11.25">
      <c r="A16" s="325" t="s">
        <v>1121</v>
      </c>
      <c r="B16" s="325" t="s">
        <v>1154</v>
      </c>
      <c r="C16" s="325" t="s">
        <v>1155</v>
      </c>
      <c r="D16" s="325" t="s">
        <v>673</v>
      </c>
      <c r="E16" s="325" t="s">
        <v>1156</v>
      </c>
    </row>
    <row r="17" spans="1:5" ht="11.25">
      <c r="A17" s="325" t="s">
        <v>1121</v>
      </c>
      <c r="B17" s="325" t="s">
        <v>1157</v>
      </c>
      <c r="C17" s="325" t="s">
        <v>1158</v>
      </c>
      <c r="D17" s="325" t="s">
        <v>683</v>
      </c>
      <c r="E17" s="325" t="s">
        <v>1159</v>
      </c>
    </row>
    <row r="18" spans="1:5" ht="11.25">
      <c r="A18" s="325" t="s">
        <v>1121</v>
      </c>
      <c r="B18" s="325" t="s">
        <v>1160</v>
      </c>
      <c r="C18" s="325" t="s">
        <v>1161</v>
      </c>
      <c r="D18" s="325" t="s">
        <v>722</v>
      </c>
      <c r="E18" s="325" t="s">
        <v>1162</v>
      </c>
    </row>
    <row r="19" spans="1:5" ht="11.25">
      <c r="A19" s="325" t="s">
        <v>1121</v>
      </c>
      <c r="B19" s="325" t="s">
        <v>1163</v>
      </c>
      <c r="C19" s="325" t="s">
        <v>1164</v>
      </c>
      <c r="D19" s="325" t="s">
        <v>732</v>
      </c>
      <c r="E19" s="325" t="s">
        <v>1165</v>
      </c>
    </row>
    <row r="20" spans="1:5" ht="11.25">
      <c r="A20" s="325" t="s">
        <v>1121</v>
      </c>
      <c r="B20" s="325" t="s">
        <v>1166</v>
      </c>
      <c r="C20" s="325" t="s">
        <v>1167</v>
      </c>
      <c r="D20" s="325" t="s">
        <v>752</v>
      </c>
      <c r="E20" s="325" t="s">
        <v>1168</v>
      </c>
    </row>
    <row r="21" spans="1:5" ht="11.25">
      <c r="A21" s="325" t="s">
        <v>1121</v>
      </c>
      <c r="B21" s="325" t="s">
        <v>1169</v>
      </c>
      <c r="C21" s="325" t="s">
        <v>1170</v>
      </c>
      <c r="D21" s="325" t="s">
        <v>786</v>
      </c>
      <c r="E21" s="325" t="s">
        <v>1171</v>
      </c>
    </row>
    <row r="22" spans="1:5" ht="11.25">
      <c r="A22" s="325" t="s">
        <v>1123</v>
      </c>
      <c r="B22" s="325" t="s">
        <v>1123</v>
      </c>
      <c r="C22" s="325" t="s">
        <v>1172</v>
      </c>
      <c r="D22" s="325" t="s">
        <v>815</v>
      </c>
      <c r="E22" s="325" t="s">
        <v>1173</v>
      </c>
    </row>
    <row r="23" spans="1:5" ht="11.25">
      <c r="A23" s="325" t="s">
        <v>1123</v>
      </c>
      <c r="B23" s="325" t="s">
        <v>1174</v>
      </c>
      <c r="C23" s="325" t="s">
        <v>1175</v>
      </c>
      <c r="D23" s="325" t="s">
        <v>855</v>
      </c>
      <c r="E23" s="325" t="s">
        <v>1176</v>
      </c>
    </row>
    <row r="24" spans="1:5" ht="11.25">
      <c r="A24" s="325" t="s">
        <v>1123</v>
      </c>
      <c r="B24" s="325" t="s">
        <v>1177</v>
      </c>
      <c r="C24" s="325" t="s">
        <v>1178</v>
      </c>
      <c r="D24" s="325" t="s">
        <v>911</v>
      </c>
      <c r="E24" s="325" t="s">
        <v>1179</v>
      </c>
    </row>
    <row r="25" spans="1:5" ht="11.25">
      <c r="A25" s="325" t="s">
        <v>1123</v>
      </c>
      <c r="B25" s="325" t="s">
        <v>1180</v>
      </c>
      <c r="C25" s="325" t="s">
        <v>1181</v>
      </c>
      <c r="D25" s="325" t="s">
        <v>956</v>
      </c>
      <c r="E25" s="325" t="s">
        <v>1182</v>
      </c>
    </row>
    <row r="26" spans="1:5" ht="11.25">
      <c r="A26" s="325" t="s">
        <v>1123</v>
      </c>
      <c r="B26" s="325" t="s">
        <v>1183</v>
      </c>
      <c r="C26" s="325" t="s">
        <v>1184</v>
      </c>
      <c r="D26" s="325" t="s">
        <v>965</v>
      </c>
      <c r="E26" s="325" t="s">
        <v>1185</v>
      </c>
    </row>
    <row r="27" spans="1:5" ht="11.25">
      <c r="A27" s="325" t="s">
        <v>1123</v>
      </c>
      <c r="B27" s="325" t="s">
        <v>1186</v>
      </c>
      <c r="C27" s="325" t="s">
        <v>1187</v>
      </c>
      <c r="D27" s="325" t="s">
        <v>1188</v>
      </c>
      <c r="E27" s="325" t="s">
        <v>1189</v>
      </c>
    </row>
    <row r="28" spans="1:5" ht="11.25">
      <c r="A28" s="325" t="s">
        <v>1125</v>
      </c>
      <c r="B28" s="325" t="s">
        <v>1125</v>
      </c>
      <c r="C28" s="325" t="s">
        <v>1190</v>
      </c>
      <c r="D28" s="325" t="s">
        <v>992</v>
      </c>
      <c r="E28" s="325" t="s">
        <v>1191</v>
      </c>
    </row>
    <row r="29" spans="1:5" ht="11.25">
      <c r="A29" s="325" t="s">
        <v>1125</v>
      </c>
      <c r="B29" s="325" t="s">
        <v>542</v>
      </c>
      <c r="C29" s="325" t="s">
        <v>1192</v>
      </c>
      <c r="D29" s="325" t="s">
        <v>1025</v>
      </c>
      <c r="E29" s="325" t="s">
        <v>1193</v>
      </c>
    </row>
    <row r="30" spans="1:5" ht="11.25">
      <c r="A30" s="325" t="s">
        <v>1125</v>
      </c>
      <c r="B30" s="325" t="s">
        <v>1194</v>
      </c>
      <c r="C30" s="325" t="s">
        <v>1195</v>
      </c>
      <c r="D30" s="325" t="s">
        <v>1027</v>
      </c>
      <c r="E30" s="325" t="s">
        <v>1196</v>
      </c>
    </row>
    <row r="31" spans="1:5" ht="11.25">
      <c r="A31" s="325" t="s">
        <v>1125</v>
      </c>
      <c r="B31" s="325" t="s">
        <v>1197</v>
      </c>
      <c r="C31" s="325" t="s">
        <v>1198</v>
      </c>
      <c r="D31" s="325" t="s">
        <v>1033</v>
      </c>
      <c r="E31" s="325" t="s">
        <v>1199</v>
      </c>
    </row>
    <row r="32" spans="1:5" ht="11.25">
      <c r="A32" s="325" t="s">
        <v>1125</v>
      </c>
      <c r="B32" s="325" t="s">
        <v>1200</v>
      </c>
      <c r="C32" s="325" t="s">
        <v>1201</v>
      </c>
      <c r="D32" s="325" t="s">
        <v>1050</v>
      </c>
      <c r="E32" s="325" t="s">
        <v>1202</v>
      </c>
    </row>
    <row r="33" spans="1:5" ht="11.25">
      <c r="A33" s="325" t="s">
        <v>1125</v>
      </c>
      <c r="B33" s="325" t="s">
        <v>1203</v>
      </c>
      <c r="C33" s="325" t="s">
        <v>1204</v>
      </c>
      <c r="D33" s="325" t="s">
        <v>1054</v>
      </c>
      <c r="E33" s="325" t="s">
        <v>1205</v>
      </c>
    </row>
    <row r="34" spans="1:5" ht="11.25">
      <c r="A34" s="325" t="s">
        <v>1125</v>
      </c>
      <c r="B34" s="325" t="s">
        <v>1206</v>
      </c>
      <c r="C34" s="325" t="s">
        <v>1207</v>
      </c>
      <c r="D34" s="325" t="s">
        <v>1058</v>
      </c>
      <c r="E34" s="325" t="s">
        <v>1208</v>
      </c>
    </row>
    <row r="35" spans="1:5" ht="11.25">
      <c r="A35" s="325" t="s">
        <v>1125</v>
      </c>
      <c r="B35" s="325" t="s">
        <v>1209</v>
      </c>
      <c r="C35" s="325" t="s">
        <v>1210</v>
      </c>
      <c r="D35" s="325" t="s">
        <v>1065</v>
      </c>
      <c r="E35" s="325" t="s">
        <v>1211</v>
      </c>
    </row>
    <row r="36" spans="1:5" ht="11.25">
      <c r="A36" s="325" t="s">
        <v>1125</v>
      </c>
      <c r="B36" s="325" t="s">
        <v>1212</v>
      </c>
      <c r="C36" s="325" t="s">
        <v>1213</v>
      </c>
      <c r="D36" s="325" t="s">
        <v>1090</v>
      </c>
      <c r="E36" s="325" t="s">
        <v>1214</v>
      </c>
    </row>
    <row r="37" spans="1:5" ht="11.25">
      <c r="A37" s="325" t="s">
        <v>1127</v>
      </c>
      <c r="B37" s="325" t="s">
        <v>1127</v>
      </c>
      <c r="C37" s="325" t="s">
        <v>1215</v>
      </c>
      <c r="D37" s="325" t="s">
        <v>59</v>
      </c>
      <c r="E37" s="325" t="s">
        <v>1216</v>
      </c>
    </row>
    <row r="38" spans="1:5" ht="11.25">
      <c r="A38" s="325" t="s">
        <v>1127</v>
      </c>
      <c r="B38" s="325" t="s">
        <v>1217</v>
      </c>
      <c r="C38" s="325" t="s">
        <v>1218</v>
      </c>
      <c r="D38" s="325" t="s">
        <v>1112</v>
      </c>
      <c r="E38" s="325" t="s">
        <v>1219</v>
      </c>
    </row>
    <row r="39" spans="1:3" ht="11.25">
      <c r="A39" s="325" t="s">
        <v>1127</v>
      </c>
      <c r="B39" s="325" t="s">
        <v>1220</v>
      </c>
      <c r="C39" s="325" t="s">
        <v>1221</v>
      </c>
    </row>
    <row r="40" spans="1:3" ht="11.25">
      <c r="A40" s="325" t="s">
        <v>1127</v>
      </c>
      <c r="B40" s="325" t="s">
        <v>1222</v>
      </c>
      <c r="C40" s="325" t="s">
        <v>1223</v>
      </c>
    </row>
    <row r="41" spans="1:3" ht="11.25">
      <c r="A41" s="325" t="s">
        <v>1127</v>
      </c>
      <c r="B41" s="325" t="s">
        <v>1224</v>
      </c>
      <c r="C41" s="325" t="s">
        <v>1225</v>
      </c>
    </row>
    <row r="42" spans="1:3" ht="11.25">
      <c r="A42" s="325" t="s">
        <v>1127</v>
      </c>
      <c r="B42" s="325" t="s">
        <v>1226</v>
      </c>
      <c r="C42" s="325" t="s">
        <v>1227</v>
      </c>
    </row>
    <row r="43" spans="1:3" ht="11.25">
      <c r="A43" s="325" t="s">
        <v>1127</v>
      </c>
      <c r="B43" s="325" t="s">
        <v>1228</v>
      </c>
      <c r="C43" s="325" t="s">
        <v>1229</v>
      </c>
    </row>
    <row r="44" spans="1:3" ht="11.25">
      <c r="A44" s="325" t="s">
        <v>1127</v>
      </c>
      <c r="B44" s="325" t="s">
        <v>1230</v>
      </c>
      <c r="C44" s="325" t="s">
        <v>1231</v>
      </c>
    </row>
    <row r="45" spans="1:3" ht="11.25">
      <c r="A45" s="325" t="s">
        <v>1127</v>
      </c>
      <c r="B45" s="325" t="s">
        <v>1232</v>
      </c>
      <c r="C45" s="325" t="s">
        <v>1233</v>
      </c>
    </row>
    <row r="46" spans="1:3" ht="11.25">
      <c r="A46" s="325" t="s">
        <v>1127</v>
      </c>
      <c r="B46" s="325" t="s">
        <v>1234</v>
      </c>
      <c r="C46" s="325" t="s">
        <v>1235</v>
      </c>
    </row>
    <row r="47" spans="1:3" ht="11.25">
      <c r="A47" s="325" t="s">
        <v>1129</v>
      </c>
      <c r="B47" s="325" t="s">
        <v>1129</v>
      </c>
      <c r="C47" s="325" t="s">
        <v>1236</v>
      </c>
    </row>
    <row r="48" spans="1:3" ht="11.25">
      <c r="A48" s="325" t="s">
        <v>1129</v>
      </c>
      <c r="B48" s="325" t="s">
        <v>1237</v>
      </c>
      <c r="C48" s="325" t="s">
        <v>1238</v>
      </c>
    </row>
    <row r="49" spans="1:3" ht="11.25">
      <c r="A49" s="325" t="s">
        <v>1129</v>
      </c>
      <c r="B49" s="325" t="s">
        <v>1239</v>
      </c>
      <c r="C49" s="325" t="s">
        <v>1240</v>
      </c>
    </row>
    <row r="50" spans="1:3" ht="11.25">
      <c r="A50" s="325" t="s">
        <v>1129</v>
      </c>
      <c r="B50" s="325" t="s">
        <v>1241</v>
      </c>
      <c r="C50" s="325" t="s">
        <v>1242</v>
      </c>
    </row>
    <row r="51" spans="1:3" ht="11.25">
      <c r="A51" s="325" t="s">
        <v>1129</v>
      </c>
      <c r="B51" s="325" t="s">
        <v>1243</v>
      </c>
      <c r="C51" s="325" t="s">
        <v>1244</v>
      </c>
    </row>
    <row r="52" spans="1:3" ht="11.25">
      <c r="A52" s="325" t="s">
        <v>1129</v>
      </c>
      <c r="B52" s="325" t="s">
        <v>1245</v>
      </c>
      <c r="C52" s="325" t="s">
        <v>1246</v>
      </c>
    </row>
    <row r="53" spans="1:3" ht="11.25">
      <c r="A53" s="325" t="s">
        <v>1129</v>
      </c>
      <c r="B53" s="325" t="s">
        <v>1247</v>
      </c>
      <c r="C53" s="325" t="s">
        <v>1248</v>
      </c>
    </row>
    <row r="54" spans="1:3" ht="11.25">
      <c r="A54" s="325" t="s">
        <v>1129</v>
      </c>
      <c r="B54" s="325" t="s">
        <v>1249</v>
      </c>
      <c r="C54" s="325" t="s">
        <v>1250</v>
      </c>
    </row>
    <row r="55" spans="1:3" ht="11.25">
      <c r="A55" s="325" t="s">
        <v>1129</v>
      </c>
      <c r="B55" s="325" t="s">
        <v>1251</v>
      </c>
      <c r="C55" s="325" t="s">
        <v>1252</v>
      </c>
    </row>
    <row r="56" spans="1:3" ht="11.25">
      <c r="A56" s="325" t="s">
        <v>1129</v>
      </c>
      <c r="B56" s="325" t="s">
        <v>1253</v>
      </c>
      <c r="C56" s="325" t="s">
        <v>1254</v>
      </c>
    </row>
    <row r="57" spans="1:3" ht="11.25">
      <c r="A57" s="325" t="s">
        <v>1129</v>
      </c>
      <c r="B57" s="325" t="s">
        <v>565</v>
      </c>
      <c r="C57" s="325" t="s">
        <v>1255</v>
      </c>
    </row>
    <row r="58" spans="1:3" ht="11.25">
      <c r="A58" s="325" t="s">
        <v>1129</v>
      </c>
      <c r="B58" s="325" t="s">
        <v>1256</v>
      </c>
      <c r="C58" s="325" t="s">
        <v>1257</v>
      </c>
    </row>
    <row r="59" spans="1:3" ht="11.25">
      <c r="A59" s="325" t="s">
        <v>1129</v>
      </c>
      <c r="B59" s="325" t="s">
        <v>1258</v>
      </c>
      <c r="C59" s="325" t="s">
        <v>1259</v>
      </c>
    </row>
    <row r="60" spans="1:3" ht="11.25">
      <c r="A60" s="325" t="s">
        <v>1129</v>
      </c>
      <c r="B60" s="325" t="s">
        <v>1260</v>
      </c>
      <c r="C60" s="325" t="s">
        <v>1261</v>
      </c>
    </row>
    <row r="61" spans="1:3" ht="11.25">
      <c r="A61" s="325" t="s">
        <v>481</v>
      </c>
      <c r="B61" s="325" t="s">
        <v>481</v>
      </c>
      <c r="C61" s="325" t="s">
        <v>482</v>
      </c>
    </row>
    <row r="62" spans="1:3" ht="11.25">
      <c r="A62" s="325" t="s">
        <v>481</v>
      </c>
      <c r="B62" s="325" t="s">
        <v>488</v>
      </c>
      <c r="C62" s="325" t="s">
        <v>489</v>
      </c>
    </row>
    <row r="63" spans="1:3" ht="11.25">
      <c r="A63" s="325" t="s">
        <v>481</v>
      </c>
      <c r="B63" s="325" t="s">
        <v>492</v>
      </c>
      <c r="C63" s="325" t="s">
        <v>493</v>
      </c>
    </row>
    <row r="64" spans="1:3" ht="11.25">
      <c r="A64" s="325" t="s">
        <v>481</v>
      </c>
      <c r="B64" s="325" t="s">
        <v>494</v>
      </c>
      <c r="C64" s="325" t="s">
        <v>495</v>
      </c>
    </row>
    <row r="65" spans="1:3" ht="11.25">
      <c r="A65" s="325" t="s">
        <v>481</v>
      </c>
      <c r="B65" s="325" t="s">
        <v>498</v>
      </c>
      <c r="C65" s="325" t="s">
        <v>499</v>
      </c>
    </row>
    <row r="66" spans="1:3" ht="11.25">
      <c r="A66" s="325" t="s">
        <v>481</v>
      </c>
      <c r="B66" s="325" t="s">
        <v>500</v>
      </c>
      <c r="C66" s="325" t="s">
        <v>501</v>
      </c>
    </row>
    <row r="67" spans="1:3" ht="11.25">
      <c r="A67" s="325" t="s">
        <v>481</v>
      </c>
      <c r="B67" s="325" t="s">
        <v>502</v>
      </c>
      <c r="C67" s="325" t="s">
        <v>503</v>
      </c>
    </row>
    <row r="68" spans="1:3" ht="11.25">
      <c r="A68" s="325" t="s">
        <v>481</v>
      </c>
      <c r="B68" s="325" t="s">
        <v>504</v>
      </c>
      <c r="C68" s="325" t="s">
        <v>505</v>
      </c>
    </row>
    <row r="69" spans="1:3" ht="11.25">
      <c r="A69" s="325" t="s">
        <v>481</v>
      </c>
      <c r="B69" s="325" t="s">
        <v>506</v>
      </c>
      <c r="C69" s="325" t="s">
        <v>507</v>
      </c>
    </row>
    <row r="70" spans="1:3" ht="11.25">
      <c r="A70" s="325" t="s">
        <v>481</v>
      </c>
      <c r="B70" s="325" t="s">
        <v>508</v>
      </c>
      <c r="C70" s="325" t="s">
        <v>509</v>
      </c>
    </row>
    <row r="71" spans="1:3" ht="11.25">
      <c r="A71" s="325" t="s">
        <v>481</v>
      </c>
      <c r="B71" s="325" t="s">
        <v>510</v>
      </c>
      <c r="C71" s="325" t="s">
        <v>511</v>
      </c>
    </row>
    <row r="72" spans="1:3" ht="11.25">
      <c r="A72" s="325" t="s">
        <v>481</v>
      </c>
      <c r="B72" s="325" t="s">
        <v>512</v>
      </c>
      <c r="C72" s="325" t="s">
        <v>513</v>
      </c>
    </row>
    <row r="73" spans="1:3" ht="11.25">
      <c r="A73" s="325" t="s">
        <v>481</v>
      </c>
      <c r="B73" s="325" t="s">
        <v>514</v>
      </c>
      <c r="C73" s="325" t="s">
        <v>515</v>
      </c>
    </row>
    <row r="74" spans="1:3" ht="11.25">
      <c r="A74" s="325" t="s">
        <v>481</v>
      </c>
      <c r="B74" s="325" t="s">
        <v>516</v>
      </c>
      <c r="C74" s="325" t="s">
        <v>517</v>
      </c>
    </row>
    <row r="75" spans="1:3" ht="11.25">
      <c r="A75" s="325" t="s">
        <v>481</v>
      </c>
      <c r="B75" s="325" t="s">
        <v>518</v>
      </c>
      <c r="C75" s="325" t="s">
        <v>519</v>
      </c>
    </row>
    <row r="76" spans="1:3" ht="11.25">
      <c r="A76" s="325" t="s">
        <v>481</v>
      </c>
      <c r="B76" s="325" t="s">
        <v>520</v>
      </c>
      <c r="C76" s="325" t="s">
        <v>521</v>
      </c>
    </row>
    <row r="77" spans="1:3" ht="11.25">
      <c r="A77" s="325" t="s">
        <v>1135</v>
      </c>
      <c r="B77" s="325" t="s">
        <v>1135</v>
      </c>
      <c r="C77" s="325" t="s">
        <v>1262</v>
      </c>
    </row>
    <row r="78" spans="1:3" ht="11.25">
      <c r="A78" s="325" t="s">
        <v>1135</v>
      </c>
      <c r="B78" s="325" t="s">
        <v>1263</v>
      </c>
      <c r="C78" s="325" t="s">
        <v>1264</v>
      </c>
    </row>
    <row r="79" spans="1:3" ht="11.25">
      <c r="A79" s="325" t="s">
        <v>1135</v>
      </c>
      <c r="B79" s="325" t="s">
        <v>1265</v>
      </c>
      <c r="C79" s="325" t="s">
        <v>1266</v>
      </c>
    </row>
    <row r="80" spans="1:3" ht="11.25">
      <c r="A80" s="325" t="s">
        <v>1135</v>
      </c>
      <c r="B80" s="325" t="s">
        <v>1267</v>
      </c>
      <c r="C80" s="325" t="s">
        <v>1268</v>
      </c>
    </row>
    <row r="81" spans="1:3" ht="11.25">
      <c r="A81" s="325" t="s">
        <v>1135</v>
      </c>
      <c r="B81" s="325" t="s">
        <v>1269</v>
      </c>
      <c r="C81" s="325" t="s">
        <v>1270</v>
      </c>
    </row>
    <row r="82" spans="1:3" ht="11.25">
      <c r="A82" s="325" t="s">
        <v>1135</v>
      </c>
      <c r="B82" s="325" t="s">
        <v>1271</v>
      </c>
      <c r="C82" s="325" t="s">
        <v>1272</v>
      </c>
    </row>
    <row r="83" spans="1:3" ht="11.25">
      <c r="A83" s="325" t="s">
        <v>1135</v>
      </c>
      <c r="B83" s="325" t="s">
        <v>1273</v>
      </c>
      <c r="C83" s="325" t="s">
        <v>1274</v>
      </c>
    </row>
    <row r="84" spans="1:3" ht="11.25">
      <c r="A84" s="325" t="s">
        <v>1135</v>
      </c>
      <c r="B84" s="325" t="s">
        <v>1275</v>
      </c>
      <c r="C84" s="325" t="s">
        <v>1276</v>
      </c>
    </row>
    <row r="85" spans="1:3" ht="11.25">
      <c r="A85" s="325" t="s">
        <v>522</v>
      </c>
      <c r="B85" s="325" t="s">
        <v>522</v>
      </c>
      <c r="C85" s="325" t="s">
        <v>1277</v>
      </c>
    </row>
    <row r="86" spans="1:3" ht="11.25">
      <c r="A86" s="325" t="s">
        <v>522</v>
      </c>
      <c r="B86" s="325" t="s">
        <v>1278</v>
      </c>
      <c r="C86" s="325" t="s">
        <v>1279</v>
      </c>
    </row>
    <row r="87" spans="1:3" ht="11.25">
      <c r="A87" s="325" t="s">
        <v>522</v>
      </c>
      <c r="B87" s="325" t="s">
        <v>1280</v>
      </c>
      <c r="C87" s="325" t="s">
        <v>1281</v>
      </c>
    </row>
    <row r="88" spans="1:3" ht="11.25">
      <c r="A88" s="325" t="s">
        <v>522</v>
      </c>
      <c r="B88" s="325" t="s">
        <v>523</v>
      </c>
      <c r="C88" s="325" t="s">
        <v>524</v>
      </c>
    </row>
    <row r="89" spans="1:3" ht="11.25">
      <c r="A89" s="325" t="s">
        <v>522</v>
      </c>
      <c r="B89" s="325" t="s">
        <v>1282</v>
      </c>
      <c r="C89" s="325" t="s">
        <v>1283</v>
      </c>
    </row>
    <row r="90" spans="1:3" ht="11.25">
      <c r="A90" s="325" t="s">
        <v>522</v>
      </c>
      <c r="B90" s="325" t="s">
        <v>1284</v>
      </c>
      <c r="C90" s="325" t="s">
        <v>1285</v>
      </c>
    </row>
    <row r="91" spans="1:3" ht="11.25">
      <c r="A91" s="325" t="s">
        <v>522</v>
      </c>
      <c r="B91" s="325" t="s">
        <v>1286</v>
      </c>
      <c r="C91" s="325" t="s">
        <v>1287</v>
      </c>
    </row>
    <row r="92" spans="1:3" ht="11.25">
      <c r="A92" s="325" t="s">
        <v>522</v>
      </c>
      <c r="B92" s="325" t="s">
        <v>1288</v>
      </c>
      <c r="C92" s="325" t="s">
        <v>1289</v>
      </c>
    </row>
    <row r="93" spans="1:3" ht="11.25">
      <c r="A93" s="325" t="s">
        <v>522</v>
      </c>
      <c r="B93" s="325" t="s">
        <v>1290</v>
      </c>
      <c r="C93" s="325" t="s">
        <v>1291</v>
      </c>
    </row>
    <row r="94" spans="1:3" ht="11.25">
      <c r="A94" s="325" t="s">
        <v>522</v>
      </c>
      <c r="B94" s="325" t="s">
        <v>1292</v>
      </c>
      <c r="C94" s="325" t="s">
        <v>1293</v>
      </c>
    </row>
    <row r="95" spans="1:3" ht="11.25">
      <c r="A95" s="325" t="s">
        <v>528</v>
      </c>
      <c r="B95" s="325" t="s">
        <v>528</v>
      </c>
      <c r="C95" s="325" t="s">
        <v>1294</v>
      </c>
    </row>
    <row r="96" spans="1:3" ht="11.25">
      <c r="A96" s="325" t="s">
        <v>528</v>
      </c>
      <c r="B96" s="325" t="s">
        <v>1295</v>
      </c>
      <c r="C96" s="325" t="s">
        <v>1296</v>
      </c>
    </row>
    <row r="97" spans="1:3" ht="11.25">
      <c r="A97" s="325" t="s">
        <v>528</v>
      </c>
      <c r="B97" s="325" t="s">
        <v>529</v>
      </c>
      <c r="C97" s="325" t="s">
        <v>530</v>
      </c>
    </row>
    <row r="98" spans="1:3" ht="11.25">
      <c r="A98" s="325" t="s">
        <v>528</v>
      </c>
      <c r="B98" s="325" t="s">
        <v>1297</v>
      </c>
      <c r="C98" s="325" t="s">
        <v>1298</v>
      </c>
    </row>
    <row r="99" spans="1:3" ht="11.25">
      <c r="A99" s="325" t="s">
        <v>528</v>
      </c>
      <c r="B99" s="325" t="s">
        <v>533</v>
      </c>
      <c r="C99" s="325" t="s">
        <v>534</v>
      </c>
    </row>
    <row r="100" spans="1:3" ht="11.25">
      <c r="A100" s="325" t="s">
        <v>528</v>
      </c>
      <c r="B100" s="325" t="s">
        <v>1299</v>
      </c>
      <c r="C100" s="325" t="s">
        <v>1300</v>
      </c>
    </row>
    <row r="101" spans="1:3" ht="11.25">
      <c r="A101" s="325" t="s">
        <v>528</v>
      </c>
      <c r="B101" s="325" t="s">
        <v>535</v>
      </c>
      <c r="C101" s="325" t="s">
        <v>536</v>
      </c>
    </row>
    <row r="102" spans="1:3" ht="11.25">
      <c r="A102" s="325" t="s">
        <v>537</v>
      </c>
      <c r="B102" s="325" t="s">
        <v>537</v>
      </c>
      <c r="C102" s="325" t="s">
        <v>538</v>
      </c>
    </row>
    <row r="103" spans="1:3" ht="11.25">
      <c r="A103" s="325" t="s">
        <v>537</v>
      </c>
      <c r="B103" s="325" t="s">
        <v>542</v>
      </c>
      <c r="C103" s="325" t="s">
        <v>543</v>
      </c>
    </row>
    <row r="104" spans="1:3" ht="11.25">
      <c r="A104" s="325" t="s">
        <v>537</v>
      </c>
      <c r="B104" s="325" t="s">
        <v>544</v>
      </c>
      <c r="C104" s="325" t="s">
        <v>545</v>
      </c>
    </row>
    <row r="105" spans="1:3" ht="11.25">
      <c r="A105" s="325" t="s">
        <v>537</v>
      </c>
      <c r="B105" s="325" t="s">
        <v>546</v>
      </c>
      <c r="C105" s="325" t="s">
        <v>547</v>
      </c>
    </row>
    <row r="106" spans="1:3" ht="11.25">
      <c r="A106" s="325" t="s">
        <v>537</v>
      </c>
      <c r="B106" s="325" t="s">
        <v>548</v>
      </c>
      <c r="C106" s="325" t="s">
        <v>549</v>
      </c>
    </row>
    <row r="107" spans="1:3" ht="11.25">
      <c r="A107" s="325" t="s">
        <v>537</v>
      </c>
      <c r="B107" s="325" t="s">
        <v>550</v>
      </c>
      <c r="C107" s="325" t="s">
        <v>551</v>
      </c>
    </row>
    <row r="108" spans="1:3" ht="11.25">
      <c r="A108" s="325" t="s">
        <v>537</v>
      </c>
      <c r="B108" s="325" t="s">
        <v>557</v>
      </c>
      <c r="C108" s="325" t="s">
        <v>558</v>
      </c>
    </row>
    <row r="109" spans="1:3" ht="11.25">
      <c r="A109" s="325" t="s">
        <v>537</v>
      </c>
      <c r="B109" s="325" t="s">
        <v>559</v>
      </c>
      <c r="C109" s="325" t="s">
        <v>560</v>
      </c>
    </row>
    <row r="110" spans="1:3" ht="11.25">
      <c r="A110" s="325" t="s">
        <v>537</v>
      </c>
      <c r="B110" s="325" t="s">
        <v>561</v>
      </c>
      <c r="C110" s="325" t="s">
        <v>562</v>
      </c>
    </row>
    <row r="111" spans="1:3" ht="11.25">
      <c r="A111" s="325" t="s">
        <v>537</v>
      </c>
      <c r="B111" s="325" t="s">
        <v>563</v>
      </c>
      <c r="C111" s="325" t="s">
        <v>564</v>
      </c>
    </row>
    <row r="112" spans="1:3" ht="11.25">
      <c r="A112" s="325" t="s">
        <v>537</v>
      </c>
      <c r="B112" s="325" t="s">
        <v>565</v>
      </c>
      <c r="C112" s="325" t="s">
        <v>566</v>
      </c>
    </row>
    <row r="113" spans="1:3" ht="11.25">
      <c r="A113" s="325" t="s">
        <v>537</v>
      </c>
      <c r="B113" s="325" t="s">
        <v>567</v>
      </c>
      <c r="C113" s="325" t="s">
        <v>568</v>
      </c>
    </row>
    <row r="114" spans="1:3" ht="11.25">
      <c r="A114" s="325" t="s">
        <v>537</v>
      </c>
      <c r="B114" s="325" t="s">
        <v>569</v>
      </c>
      <c r="C114" s="325" t="s">
        <v>570</v>
      </c>
    </row>
    <row r="115" spans="1:3" ht="11.25">
      <c r="A115" s="325" t="s">
        <v>537</v>
      </c>
      <c r="B115" s="325" t="s">
        <v>571</v>
      </c>
      <c r="C115" s="325" t="s">
        <v>572</v>
      </c>
    </row>
    <row r="116" spans="1:3" ht="11.25">
      <c r="A116" s="325" t="s">
        <v>573</v>
      </c>
      <c r="B116" s="325" t="s">
        <v>573</v>
      </c>
      <c r="C116" s="325" t="s">
        <v>574</v>
      </c>
    </row>
    <row r="117" spans="1:3" ht="11.25">
      <c r="A117" s="325" t="s">
        <v>573</v>
      </c>
      <c r="B117" s="325" t="s">
        <v>575</v>
      </c>
      <c r="C117" s="325" t="s">
        <v>576</v>
      </c>
    </row>
    <row r="118" spans="1:3" ht="11.25">
      <c r="A118" s="325" t="s">
        <v>573</v>
      </c>
      <c r="B118" s="325" t="s">
        <v>577</v>
      </c>
      <c r="C118" s="325" t="s">
        <v>578</v>
      </c>
    </row>
    <row r="119" spans="1:3" ht="11.25">
      <c r="A119" s="325" t="s">
        <v>573</v>
      </c>
      <c r="B119" s="325" t="s">
        <v>582</v>
      </c>
      <c r="C119" s="325" t="s">
        <v>583</v>
      </c>
    </row>
    <row r="120" spans="1:3" ht="11.25">
      <c r="A120" s="325" t="s">
        <v>573</v>
      </c>
      <c r="B120" s="325" t="s">
        <v>589</v>
      </c>
      <c r="C120" s="325" t="s">
        <v>590</v>
      </c>
    </row>
    <row r="121" spans="1:3" ht="11.25">
      <c r="A121" s="325" t="s">
        <v>573</v>
      </c>
      <c r="B121" s="325" t="s">
        <v>593</v>
      </c>
      <c r="C121" s="325" t="s">
        <v>594</v>
      </c>
    </row>
    <row r="122" spans="1:3" ht="11.25">
      <c r="A122" s="325" t="s">
        <v>573</v>
      </c>
      <c r="B122" s="325" t="s">
        <v>597</v>
      </c>
      <c r="C122" s="325" t="s">
        <v>598</v>
      </c>
    </row>
    <row r="123" spans="1:3" ht="11.25">
      <c r="A123" s="325" t="s">
        <v>573</v>
      </c>
      <c r="B123" s="325" t="s">
        <v>599</v>
      </c>
      <c r="C123" s="325" t="s">
        <v>600</v>
      </c>
    </row>
    <row r="124" spans="1:3" ht="11.25">
      <c r="A124" s="325" t="s">
        <v>573</v>
      </c>
      <c r="B124" s="325" t="s">
        <v>601</v>
      </c>
      <c r="C124" s="325" t="s">
        <v>602</v>
      </c>
    </row>
    <row r="125" spans="1:3" ht="11.25">
      <c r="A125" s="325" t="s">
        <v>573</v>
      </c>
      <c r="B125" s="325" t="s">
        <v>605</v>
      </c>
      <c r="C125" s="325" t="s">
        <v>606</v>
      </c>
    </row>
    <row r="126" spans="1:3" ht="11.25">
      <c r="A126" s="325" t="s">
        <v>573</v>
      </c>
      <c r="B126" s="325" t="s">
        <v>607</v>
      </c>
      <c r="C126" s="325" t="s">
        <v>608</v>
      </c>
    </row>
    <row r="127" spans="1:3" ht="11.25">
      <c r="A127" s="325" t="s">
        <v>573</v>
      </c>
      <c r="B127" s="325" t="s">
        <v>609</v>
      </c>
      <c r="C127" s="325" t="s">
        <v>610</v>
      </c>
    </row>
    <row r="128" spans="1:3" ht="11.25">
      <c r="A128" s="325" t="s">
        <v>573</v>
      </c>
      <c r="B128" s="325" t="s">
        <v>611</v>
      </c>
      <c r="C128" s="325" t="s">
        <v>612</v>
      </c>
    </row>
    <row r="129" spans="1:3" ht="11.25">
      <c r="A129" s="325" t="s">
        <v>573</v>
      </c>
      <c r="B129" s="325" t="s">
        <v>613</v>
      </c>
      <c r="C129" s="325" t="s">
        <v>614</v>
      </c>
    </row>
    <row r="130" spans="1:3" ht="11.25">
      <c r="A130" s="325" t="s">
        <v>615</v>
      </c>
      <c r="B130" s="325" t="s">
        <v>615</v>
      </c>
      <c r="C130" s="325" t="s">
        <v>616</v>
      </c>
    </row>
    <row r="131" spans="1:3" ht="11.25">
      <c r="A131" s="325" t="s">
        <v>615</v>
      </c>
      <c r="B131" s="325" t="s">
        <v>620</v>
      </c>
      <c r="C131" s="325" t="s">
        <v>621</v>
      </c>
    </row>
    <row r="132" spans="1:3" ht="11.25">
      <c r="A132" s="325" t="s">
        <v>615</v>
      </c>
      <c r="B132" s="325" t="s">
        <v>622</v>
      </c>
      <c r="C132" s="325" t="s">
        <v>623</v>
      </c>
    </row>
    <row r="133" spans="1:3" ht="11.25">
      <c r="A133" s="325" t="s">
        <v>615</v>
      </c>
      <c r="B133" s="325" t="s">
        <v>624</v>
      </c>
      <c r="C133" s="325" t="s">
        <v>625</v>
      </c>
    </row>
    <row r="134" spans="1:3" ht="11.25">
      <c r="A134" s="325" t="s">
        <v>615</v>
      </c>
      <c r="B134" s="325" t="s">
        <v>626</v>
      </c>
      <c r="C134" s="325" t="s">
        <v>627</v>
      </c>
    </row>
    <row r="135" spans="1:3" ht="11.25">
      <c r="A135" s="325" t="s">
        <v>615</v>
      </c>
      <c r="B135" s="325" t="s">
        <v>628</v>
      </c>
      <c r="C135" s="325" t="s">
        <v>629</v>
      </c>
    </row>
    <row r="136" spans="1:3" ht="11.25">
      <c r="A136" s="325" t="s">
        <v>615</v>
      </c>
      <c r="B136" s="325" t="s">
        <v>630</v>
      </c>
      <c r="C136" s="325" t="s">
        <v>631</v>
      </c>
    </row>
    <row r="137" spans="1:3" ht="11.25">
      <c r="A137" s="325" t="s">
        <v>615</v>
      </c>
      <c r="B137" s="325" t="s">
        <v>632</v>
      </c>
      <c r="C137" s="325" t="s">
        <v>633</v>
      </c>
    </row>
    <row r="138" spans="1:3" ht="11.25">
      <c r="A138" s="325" t="s">
        <v>615</v>
      </c>
      <c r="B138" s="325" t="s">
        <v>634</v>
      </c>
      <c r="C138" s="325" t="s">
        <v>635</v>
      </c>
    </row>
    <row r="139" spans="1:3" ht="11.25">
      <c r="A139" s="325" t="s">
        <v>615</v>
      </c>
      <c r="B139" s="325" t="s">
        <v>636</v>
      </c>
      <c r="C139" s="325" t="s">
        <v>637</v>
      </c>
    </row>
    <row r="140" spans="1:3" ht="11.25">
      <c r="A140" s="325" t="s">
        <v>615</v>
      </c>
      <c r="B140" s="325" t="s">
        <v>638</v>
      </c>
      <c r="C140" s="325" t="s">
        <v>639</v>
      </c>
    </row>
    <row r="141" spans="1:3" ht="11.25">
      <c r="A141" s="325" t="s">
        <v>615</v>
      </c>
      <c r="B141" s="325" t="s">
        <v>640</v>
      </c>
      <c r="C141" s="325" t="s">
        <v>641</v>
      </c>
    </row>
    <row r="142" spans="1:3" ht="11.25">
      <c r="A142" s="325" t="s">
        <v>642</v>
      </c>
      <c r="B142" s="325" t="s">
        <v>642</v>
      </c>
      <c r="C142" s="325" t="s">
        <v>643</v>
      </c>
    </row>
    <row r="143" spans="1:3" ht="11.25">
      <c r="A143" s="325" t="s">
        <v>642</v>
      </c>
      <c r="B143" s="325" t="s">
        <v>647</v>
      </c>
      <c r="C143" s="325" t="s">
        <v>648</v>
      </c>
    </row>
    <row r="144" spans="1:3" ht="11.25">
      <c r="A144" s="325" t="s">
        <v>642</v>
      </c>
      <c r="B144" s="325" t="s">
        <v>649</v>
      </c>
      <c r="C144" s="325" t="s">
        <v>650</v>
      </c>
    </row>
    <row r="145" spans="1:3" ht="11.25">
      <c r="A145" s="325" t="s">
        <v>642</v>
      </c>
      <c r="B145" s="325" t="s">
        <v>651</v>
      </c>
      <c r="C145" s="325" t="s">
        <v>652</v>
      </c>
    </row>
    <row r="146" spans="1:3" ht="11.25">
      <c r="A146" s="325" t="s">
        <v>642</v>
      </c>
      <c r="B146" s="325" t="s">
        <v>653</v>
      </c>
      <c r="C146" s="325" t="s">
        <v>654</v>
      </c>
    </row>
    <row r="147" spans="1:3" ht="11.25">
      <c r="A147" s="325" t="s">
        <v>642</v>
      </c>
      <c r="B147" s="325" t="s">
        <v>655</v>
      </c>
      <c r="C147" s="325" t="s">
        <v>656</v>
      </c>
    </row>
    <row r="148" spans="1:3" ht="11.25">
      <c r="A148" s="325" t="s">
        <v>642</v>
      </c>
      <c r="B148" s="325" t="s">
        <v>657</v>
      </c>
      <c r="C148" s="325" t="s">
        <v>658</v>
      </c>
    </row>
    <row r="149" spans="1:3" ht="11.25">
      <c r="A149" s="325" t="s">
        <v>642</v>
      </c>
      <c r="B149" s="325" t="s">
        <v>659</v>
      </c>
      <c r="C149" s="325" t="s">
        <v>660</v>
      </c>
    </row>
    <row r="150" spans="1:3" ht="11.25">
      <c r="A150" s="325" t="s">
        <v>642</v>
      </c>
      <c r="B150" s="325" t="s">
        <v>661</v>
      </c>
      <c r="C150" s="325" t="s">
        <v>662</v>
      </c>
    </row>
    <row r="151" spans="1:3" ht="11.25">
      <c r="A151" s="325" t="s">
        <v>642</v>
      </c>
      <c r="B151" s="325" t="s">
        <v>663</v>
      </c>
      <c r="C151" s="325" t="s">
        <v>664</v>
      </c>
    </row>
    <row r="152" spans="1:3" ht="11.25">
      <c r="A152" s="325" t="s">
        <v>642</v>
      </c>
      <c r="B152" s="325" t="s">
        <v>665</v>
      </c>
      <c r="C152" s="325" t="s">
        <v>666</v>
      </c>
    </row>
    <row r="153" spans="1:3" ht="11.25">
      <c r="A153" s="325" t="s">
        <v>642</v>
      </c>
      <c r="B153" s="325" t="s">
        <v>667</v>
      </c>
      <c r="C153" s="325" t="s">
        <v>668</v>
      </c>
    </row>
    <row r="154" spans="1:3" ht="11.25">
      <c r="A154" s="325" t="s">
        <v>642</v>
      </c>
      <c r="B154" s="325" t="s">
        <v>669</v>
      </c>
      <c r="C154" s="325" t="s">
        <v>670</v>
      </c>
    </row>
    <row r="155" spans="1:3" ht="11.25">
      <c r="A155" s="325" t="s">
        <v>642</v>
      </c>
      <c r="B155" s="325" t="s">
        <v>671</v>
      </c>
      <c r="C155" s="325" t="s">
        <v>672</v>
      </c>
    </row>
    <row r="156" spans="1:3" ht="11.25">
      <c r="A156" s="325" t="s">
        <v>673</v>
      </c>
      <c r="B156" s="325" t="s">
        <v>673</v>
      </c>
      <c r="C156" s="325" t="s">
        <v>1301</v>
      </c>
    </row>
    <row r="157" spans="1:3" ht="11.25">
      <c r="A157" s="325" t="s">
        <v>673</v>
      </c>
      <c r="B157" s="325" t="s">
        <v>1302</v>
      </c>
      <c r="C157" s="325" t="s">
        <v>1303</v>
      </c>
    </row>
    <row r="158" spans="1:3" ht="11.25">
      <c r="A158" s="325" t="s">
        <v>673</v>
      </c>
      <c r="B158" s="325" t="s">
        <v>1304</v>
      </c>
      <c r="C158" s="325" t="s">
        <v>1305</v>
      </c>
    </row>
    <row r="159" spans="1:3" ht="11.25">
      <c r="A159" s="325" t="s">
        <v>673</v>
      </c>
      <c r="B159" s="325" t="s">
        <v>1306</v>
      </c>
      <c r="C159" s="325" t="s">
        <v>1307</v>
      </c>
    </row>
    <row r="160" spans="1:3" ht="11.25">
      <c r="A160" s="325" t="s">
        <v>673</v>
      </c>
      <c r="B160" s="325" t="s">
        <v>1308</v>
      </c>
      <c r="C160" s="325" t="s">
        <v>1309</v>
      </c>
    </row>
    <row r="161" spans="1:3" ht="11.25">
      <c r="A161" s="325" t="s">
        <v>673</v>
      </c>
      <c r="B161" s="325" t="s">
        <v>1310</v>
      </c>
      <c r="C161" s="325" t="s">
        <v>1311</v>
      </c>
    </row>
    <row r="162" spans="1:3" ht="11.25">
      <c r="A162" s="325" t="s">
        <v>673</v>
      </c>
      <c r="B162" s="325" t="s">
        <v>1312</v>
      </c>
      <c r="C162" s="325" t="s">
        <v>1313</v>
      </c>
    </row>
    <row r="163" spans="1:3" ht="11.25">
      <c r="A163" s="325" t="s">
        <v>673</v>
      </c>
      <c r="B163" s="325" t="s">
        <v>674</v>
      </c>
      <c r="C163" s="325" t="s">
        <v>675</v>
      </c>
    </row>
    <row r="164" spans="1:3" ht="11.25">
      <c r="A164" s="325" t="s">
        <v>673</v>
      </c>
      <c r="B164" s="325" t="s">
        <v>1314</v>
      </c>
      <c r="C164" s="325" t="s">
        <v>1315</v>
      </c>
    </row>
    <row r="165" spans="1:3" ht="11.25">
      <c r="A165" s="325" t="s">
        <v>673</v>
      </c>
      <c r="B165" s="325" t="s">
        <v>1316</v>
      </c>
      <c r="C165" s="325" t="s">
        <v>1317</v>
      </c>
    </row>
    <row r="166" spans="1:3" ht="11.25">
      <c r="A166" s="325" t="s">
        <v>673</v>
      </c>
      <c r="B166" s="325" t="s">
        <v>679</v>
      </c>
      <c r="C166" s="325" t="s">
        <v>680</v>
      </c>
    </row>
    <row r="167" spans="1:3" ht="11.25">
      <c r="A167" s="325" t="s">
        <v>673</v>
      </c>
      <c r="B167" s="325" t="s">
        <v>1318</v>
      </c>
      <c r="C167" s="325" t="s">
        <v>1319</v>
      </c>
    </row>
    <row r="168" spans="1:3" ht="11.25">
      <c r="A168" s="325" t="s">
        <v>673</v>
      </c>
      <c r="B168" s="325" t="s">
        <v>1320</v>
      </c>
      <c r="C168" s="325" t="s">
        <v>1321</v>
      </c>
    </row>
    <row r="169" spans="1:3" ht="11.25">
      <c r="A169" s="325" t="s">
        <v>683</v>
      </c>
      <c r="B169" s="325" t="s">
        <v>683</v>
      </c>
      <c r="C169" s="325" t="s">
        <v>684</v>
      </c>
    </row>
    <row r="170" spans="1:3" ht="11.25">
      <c r="A170" s="325" t="s">
        <v>683</v>
      </c>
      <c r="B170" s="325" t="s">
        <v>688</v>
      </c>
      <c r="C170" s="325" t="s">
        <v>689</v>
      </c>
    </row>
    <row r="171" spans="1:3" ht="11.25">
      <c r="A171" s="325" t="s">
        <v>683</v>
      </c>
      <c r="B171" s="325" t="s">
        <v>692</v>
      </c>
      <c r="C171" s="325" t="s">
        <v>693</v>
      </c>
    </row>
    <row r="172" spans="1:3" ht="11.25">
      <c r="A172" s="325" t="s">
        <v>683</v>
      </c>
      <c r="B172" s="325" t="s">
        <v>696</v>
      </c>
      <c r="C172" s="325" t="s">
        <v>697</v>
      </c>
    </row>
    <row r="173" spans="1:3" ht="11.25">
      <c r="A173" s="325" t="s">
        <v>683</v>
      </c>
      <c r="B173" s="325" t="s">
        <v>698</v>
      </c>
      <c r="C173" s="325" t="s">
        <v>699</v>
      </c>
    </row>
    <row r="174" spans="1:3" ht="11.25">
      <c r="A174" s="325" t="s">
        <v>683</v>
      </c>
      <c r="B174" s="325" t="s">
        <v>700</v>
      </c>
      <c r="C174" s="325" t="s">
        <v>701</v>
      </c>
    </row>
    <row r="175" spans="1:3" ht="11.25">
      <c r="A175" s="325" t="s">
        <v>683</v>
      </c>
      <c r="B175" s="325" t="s">
        <v>702</v>
      </c>
      <c r="C175" s="325" t="s">
        <v>703</v>
      </c>
    </row>
    <row r="176" spans="1:3" ht="11.25">
      <c r="A176" s="325" t="s">
        <v>683</v>
      </c>
      <c r="B176" s="325" t="s">
        <v>704</v>
      </c>
      <c r="C176" s="325" t="s">
        <v>705</v>
      </c>
    </row>
    <row r="177" spans="1:3" ht="11.25">
      <c r="A177" s="325" t="s">
        <v>683</v>
      </c>
      <c r="B177" s="325" t="s">
        <v>708</v>
      </c>
      <c r="C177" s="325" t="s">
        <v>709</v>
      </c>
    </row>
    <row r="178" spans="1:3" ht="11.25">
      <c r="A178" s="325" t="s">
        <v>683</v>
      </c>
      <c r="B178" s="325" t="s">
        <v>712</v>
      </c>
      <c r="C178" s="325" t="s">
        <v>713</v>
      </c>
    </row>
    <row r="179" spans="1:3" ht="11.25">
      <c r="A179" s="325" t="s">
        <v>683</v>
      </c>
      <c r="B179" s="325" t="s">
        <v>714</v>
      </c>
      <c r="C179" s="325" t="s">
        <v>715</v>
      </c>
    </row>
    <row r="180" spans="1:3" ht="11.25">
      <c r="A180" s="325" t="s">
        <v>683</v>
      </c>
      <c r="B180" s="325" t="s">
        <v>716</v>
      </c>
      <c r="C180" s="325" t="s">
        <v>717</v>
      </c>
    </row>
    <row r="181" spans="1:3" ht="11.25">
      <c r="A181" s="325" t="s">
        <v>683</v>
      </c>
      <c r="B181" s="325" t="s">
        <v>718</v>
      </c>
      <c r="C181" s="325" t="s">
        <v>719</v>
      </c>
    </row>
    <row r="182" spans="1:3" ht="11.25">
      <c r="A182" s="325" t="s">
        <v>683</v>
      </c>
      <c r="B182" s="325" t="s">
        <v>720</v>
      </c>
      <c r="C182" s="325" t="s">
        <v>721</v>
      </c>
    </row>
    <row r="183" spans="1:3" ht="11.25">
      <c r="A183" s="325" t="s">
        <v>722</v>
      </c>
      <c r="B183" s="325" t="s">
        <v>722</v>
      </c>
      <c r="C183" s="325" t="s">
        <v>1322</v>
      </c>
    </row>
    <row r="184" spans="1:3" ht="11.25">
      <c r="A184" s="325" t="s">
        <v>722</v>
      </c>
      <c r="B184" s="325" t="s">
        <v>723</v>
      </c>
      <c r="C184" s="325" t="s">
        <v>724</v>
      </c>
    </row>
    <row r="185" spans="1:3" ht="11.25">
      <c r="A185" s="325" t="s">
        <v>722</v>
      </c>
      <c r="B185" s="325" t="s">
        <v>1323</v>
      </c>
      <c r="C185" s="325" t="s">
        <v>1324</v>
      </c>
    </row>
    <row r="186" spans="1:3" ht="11.25">
      <c r="A186" s="325" t="s">
        <v>722</v>
      </c>
      <c r="B186" s="325" t="s">
        <v>589</v>
      </c>
      <c r="C186" s="325" t="s">
        <v>1325</v>
      </c>
    </row>
    <row r="187" spans="1:3" ht="11.25">
      <c r="A187" s="325" t="s">
        <v>722</v>
      </c>
      <c r="B187" s="325" t="s">
        <v>1326</v>
      </c>
      <c r="C187" s="325" t="s">
        <v>1327</v>
      </c>
    </row>
    <row r="188" spans="1:3" ht="11.25">
      <c r="A188" s="325" t="s">
        <v>722</v>
      </c>
      <c r="B188" s="325" t="s">
        <v>1328</v>
      </c>
      <c r="C188" s="325" t="s">
        <v>1329</v>
      </c>
    </row>
    <row r="189" spans="1:3" ht="11.25">
      <c r="A189" s="325" t="s">
        <v>722</v>
      </c>
      <c r="B189" s="325" t="s">
        <v>728</v>
      </c>
      <c r="C189" s="325" t="s">
        <v>729</v>
      </c>
    </row>
    <row r="190" spans="1:3" ht="11.25">
      <c r="A190" s="325" t="s">
        <v>722</v>
      </c>
      <c r="B190" s="325" t="s">
        <v>1330</v>
      </c>
      <c r="C190" s="325" t="s">
        <v>1331</v>
      </c>
    </row>
    <row r="191" spans="1:3" ht="11.25">
      <c r="A191" s="325" t="s">
        <v>722</v>
      </c>
      <c r="B191" s="325" t="s">
        <v>730</v>
      </c>
      <c r="C191" s="325" t="s">
        <v>731</v>
      </c>
    </row>
    <row r="192" spans="1:3" ht="11.25">
      <c r="A192" s="325" t="s">
        <v>722</v>
      </c>
      <c r="B192" s="325" t="s">
        <v>1332</v>
      </c>
      <c r="C192" s="325" t="s">
        <v>1333</v>
      </c>
    </row>
    <row r="193" spans="1:3" ht="11.25">
      <c r="A193" s="325" t="s">
        <v>732</v>
      </c>
      <c r="B193" s="325" t="s">
        <v>732</v>
      </c>
      <c r="C193" s="325" t="s">
        <v>733</v>
      </c>
    </row>
    <row r="194" spans="1:3" ht="11.25">
      <c r="A194" s="325" t="s">
        <v>732</v>
      </c>
      <c r="B194" s="325" t="s">
        <v>736</v>
      </c>
      <c r="C194" s="325" t="s">
        <v>737</v>
      </c>
    </row>
    <row r="195" spans="1:3" ht="11.25">
      <c r="A195" s="325" t="s">
        <v>732</v>
      </c>
      <c r="B195" s="325" t="s">
        <v>738</v>
      </c>
      <c r="C195" s="325" t="s">
        <v>739</v>
      </c>
    </row>
    <row r="196" spans="1:3" ht="11.25">
      <c r="A196" s="325" t="s">
        <v>732</v>
      </c>
      <c r="B196" s="325" t="s">
        <v>740</v>
      </c>
      <c r="C196" s="325" t="s">
        <v>741</v>
      </c>
    </row>
    <row r="197" spans="1:3" ht="11.25">
      <c r="A197" s="325" t="s">
        <v>732</v>
      </c>
      <c r="B197" s="325" t="s">
        <v>742</v>
      </c>
      <c r="C197" s="325" t="s">
        <v>743</v>
      </c>
    </row>
    <row r="198" spans="1:3" ht="11.25">
      <c r="A198" s="325" t="s">
        <v>732</v>
      </c>
      <c r="B198" s="325" t="s">
        <v>744</v>
      </c>
      <c r="C198" s="325" t="s">
        <v>745</v>
      </c>
    </row>
    <row r="199" spans="1:3" ht="11.25">
      <c r="A199" s="325" t="s">
        <v>732</v>
      </c>
      <c r="B199" s="325" t="s">
        <v>746</v>
      </c>
      <c r="C199" s="325" t="s">
        <v>747</v>
      </c>
    </row>
    <row r="200" spans="1:3" ht="11.25">
      <c r="A200" s="325" t="s">
        <v>732</v>
      </c>
      <c r="B200" s="325" t="s">
        <v>748</v>
      </c>
      <c r="C200" s="325" t="s">
        <v>749</v>
      </c>
    </row>
    <row r="201" spans="1:3" ht="11.25">
      <c r="A201" s="325" t="s">
        <v>732</v>
      </c>
      <c r="B201" s="325" t="s">
        <v>750</v>
      </c>
      <c r="C201" s="325" t="s">
        <v>751</v>
      </c>
    </row>
    <row r="202" spans="1:3" ht="11.25">
      <c r="A202" s="325" t="s">
        <v>752</v>
      </c>
      <c r="B202" s="325" t="s">
        <v>752</v>
      </c>
      <c r="C202" s="325" t="s">
        <v>1334</v>
      </c>
    </row>
    <row r="203" spans="1:3" ht="11.25">
      <c r="A203" s="325" t="s">
        <v>752</v>
      </c>
      <c r="B203" s="325" t="s">
        <v>1335</v>
      </c>
      <c r="C203" s="325" t="s">
        <v>1336</v>
      </c>
    </row>
    <row r="204" spans="1:3" ht="11.25">
      <c r="A204" s="325" t="s">
        <v>752</v>
      </c>
      <c r="B204" s="325" t="s">
        <v>753</v>
      </c>
      <c r="C204" s="325" t="s">
        <v>754</v>
      </c>
    </row>
    <row r="205" spans="1:3" ht="11.25">
      <c r="A205" s="325" t="s">
        <v>752</v>
      </c>
      <c r="B205" s="325" t="s">
        <v>758</v>
      </c>
      <c r="C205" s="325" t="s">
        <v>759</v>
      </c>
    </row>
    <row r="206" spans="1:3" ht="11.25">
      <c r="A206" s="325" t="s">
        <v>752</v>
      </c>
      <c r="B206" s="325" t="s">
        <v>762</v>
      </c>
      <c r="C206" s="325" t="s">
        <v>763</v>
      </c>
    </row>
    <row r="207" spans="1:3" ht="11.25">
      <c r="A207" s="325" t="s">
        <v>752</v>
      </c>
      <c r="B207" s="325" t="s">
        <v>764</v>
      </c>
      <c r="C207" s="325" t="s">
        <v>765</v>
      </c>
    </row>
    <row r="208" spans="1:3" ht="11.25">
      <c r="A208" s="325" t="s">
        <v>752</v>
      </c>
      <c r="B208" s="325" t="s">
        <v>766</v>
      </c>
      <c r="C208" s="325" t="s">
        <v>767</v>
      </c>
    </row>
    <row r="209" spans="1:3" ht="11.25">
      <c r="A209" s="325" t="s">
        <v>752</v>
      </c>
      <c r="B209" s="325" t="s">
        <v>768</v>
      </c>
      <c r="C209" s="325" t="s">
        <v>769</v>
      </c>
    </row>
    <row r="210" spans="1:3" ht="11.25">
      <c r="A210" s="325" t="s">
        <v>752</v>
      </c>
      <c r="B210" s="325" t="s">
        <v>770</v>
      </c>
      <c r="C210" s="325" t="s">
        <v>771</v>
      </c>
    </row>
    <row r="211" spans="1:3" ht="11.25">
      <c r="A211" s="325" t="s">
        <v>752</v>
      </c>
      <c r="B211" s="325" t="s">
        <v>772</v>
      </c>
      <c r="C211" s="325" t="s">
        <v>773</v>
      </c>
    </row>
    <row r="212" spans="1:3" ht="11.25">
      <c r="A212" s="325" t="s">
        <v>752</v>
      </c>
      <c r="B212" s="325" t="s">
        <v>774</v>
      </c>
      <c r="C212" s="325" t="s">
        <v>775</v>
      </c>
    </row>
    <row r="213" spans="1:3" ht="11.25">
      <c r="A213" s="325" t="s">
        <v>752</v>
      </c>
      <c r="B213" s="325" t="s">
        <v>776</v>
      </c>
      <c r="C213" s="325" t="s">
        <v>777</v>
      </c>
    </row>
    <row r="214" spans="1:3" ht="11.25">
      <c r="A214" s="325" t="s">
        <v>752</v>
      </c>
      <c r="B214" s="325" t="s">
        <v>780</v>
      </c>
      <c r="C214" s="325" t="s">
        <v>781</v>
      </c>
    </row>
    <row r="215" spans="1:3" ht="11.25">
      <c r="A215" s="325" t="s">
        <v>752</v>
      </c>
      <c r="B215" s="325" t="s">
        <v>782</v>
      </c>
      <c r="C215" s="325" t="s">
        <v>783</v>
      </c>
    </row>
    <row r="216" spans="1:3" ht="11.25">
      <c r="A216" s="325" t="s">
        <v>752</v>
      </c>
      <c r="B216" s="325" t="s">
        <v>1337</v>
      </c>
      <c r="C216" s="325" t="s">
        <v>1338</v>
      </c>
    </row>
    <row r="217" spans="1:3" ht="11.25">
      <c r="A217" s="325" t="s">
        <v>752</v>
      </c>
      <c r="B217" s="325" t="s">
        <v>784</v>
      </c>
      <c r="C217" s="325" t="s">
        <v>785</v>
      </c>
    </row>
    <row r="218" spans="1:3" ht="11.25">
      <c r="A218" s="325" t="s">
        <v>786</v>
      </c>
      <c r="B218" s="325" t="s">
        <v>786</v>
      </c>
      <c r="C218" s="325" t="s">
        <v>787</v>
      </c>
    </row>
    <row r="219" spans="1:3" ht="11.25">
      <c r="A219" s="325" t="s">
        <v>786</v>
      </c>
      <c r="B219" s="325" t="s">
        <v>791</v>
      </c>
      <c r="C219" s="325" t="s">
        <v>792</v>
      </c>
    </row>
    <row r="220" spans="1:3" ht="11.25">
      <c r="A220" s="325" t="s">
        <v>786</v>
      </c>
      <c r="B220" s="325" t="s">
        <v>793</v>
      </c>
      <c r="C220" s="325" t="s">
        <v>794</v>
      </c>
    </row>
    <row r="221" spans="1:3" ht="11.25">
      <c r="A221" s="325" t="s">
        <v>786</v>
      </c>
      <c r="B221" s="325" t="s">
        <v>795</v>
      </c>
      <c r="C221" s="325" t="s">
        <v>796</v>
      </c>
    </row>
    <row r="222" spans="1:3" ht="11.25">
      <c r="A222" s="325" t="s">
        <v>786</v>
      </c>
      <c r="B222" s="325" t="s">
        <v>797</v>
      </c>
      <c r="C222" s="325" t="s">
        <v>798</v>
      </c>
    </row>
    <row r="223" spans="1:3" ht="11.25">
      <c r="A223" s="325" t="s">
        <v>786</v>
      </c>
      <c r="B223" s="325" t="s">
        <v>799</v>
      </c>
      <c r="C223" s="325" t="s">
        <v>800</v>
      </c>
    </row>
    <row r="224" spans="1:3" ht="11.25">
      <c r="A224" s="325" t="s">
        <v>786</v>
      </c>
      <c r="B224" s="325" t="s">
        <v>803</v>
      </c>
      <c r="C224" s="325" t="s">
        <v>804</v>
      </c>
    </row>
    <row r="225" spans="1:3" ht="11.25">
      <c r="A225" s="325" t="s">
        <v>786</v>
      </c>
      <c r="B225" s="325" t="s">
        <v>805</v>
      </c>
      <c r="C225" s="325" t="s">
        <v>806</v>
      </c>
    </row>
    <row r="226" spans="1:3" ht="11.25">
      <c r="A226" s="325" t="s">
        <v>815</v>
      </c>
      <c r="B226" s="325" t="s">
        <v>815</v>
      </c>
      <c r="C226" s="325" t="s">
        <v>816</v>
      </c>
    </row>
    <row r="227" spans="1:3" ht="11.25">
      <c r="A227" s="325" t="s">
        <v>815</v>
      </c>
      <c r="B227" s="325" t="s">
        <v>820</v>
      </c>
      <c r="C227" s="325" t="s">
        <v>821</v>
      </c>
    </row>
    <row r="228" spans="1:3" ht="11.25">
      <c r="A228" s="325" t="s">
        <v>815</v>
      </c>
      <c r="B228" s="325" t="s">
        <v>822</v>
      </c>
      <c r="C228" s="325" t="s">
        <v>823</v>
      </c>
    </row>
    <row r="229" spans="1:3" ht="11.25">
      <c r="A229" s="325" t="s">
        <v>815</v>
      </c>
      <c r="B229" s="325" t="s">
        <v>824</v>
      </c>
      <c r="C229" s="325" t="s">
        <v>825</v>
      </c>
    </row>
    <row r="230" spans="1:3" ht="11.25">
      <c r="A230" s="325" t="s">
        <v>815</v>
      </c>
      <c r="B230" s="325" t="s">
        <v>826</v>
      </c>
      <c r="C230" s="325" t="s">
        <v>827</v>
      </c>
    </row>
    <row r="231" spans="1:3" ht="11.25">
      <c r="A231" s="325" t="s">
        <v>815</v>
      </c>
      <c r="B231" s="325" t="s">
        <v>828</v>
      </c>
      <c r="C231" s="325" t="s">
        <v>829</v>
      </c>
    </row>
    <row r="232" spans="1:3" ht="11.25">
      <c r="A232" s="325" t="s">
        <v>815</v>
      </c>
      <c r="B232" s="325" t="s">
        <v>830</v>
      </c>
      <c r="C232" s="325" t="s">
        <v>831</v>
      </c>
    </row>
    <row r="233" spans="1:3" ht="11.25">
      <c r="A233" s="325" t="s">
        <v>815</v>
      </c>
      <c r="B233" s="325" t="s">
        <v>832</v>
      </c>
      <c r="C233" s="325" t="s">
        <v>833</v>
      </c>
    </row>
    <row r="234" spans="1:3" ht="11.25">
      <c r="A234" s="325" t="s">
        <v>815</v>
      </c>
      <c r="B234" s="325" t="s">
        <v>834</v>
      </c>
      <c r="C234" s="325" t="s">
        <v>835</v>
      </c>
    </row>
    <row r="235" spans="1:3" ht="11.25">
      <c r="A235" s="325" t="s">
        <v>815</v>
      </c>
      <c r="B235" s="325" t="s">
        <v>836</v>
      </c>
      <c r="C235" s="325" t="s">
        <v>837</v>
      </c>
    </row>
    <row r="236" spans="1:3" ht="11.25">
      <c r="A236" s="325" t="s">
        <v>815</v>
      </c>
      <c r="B236" s="325" t="s">
        <v>838</v>
      </c>
      <c r="C236" s="325" t="s">
        <v>839</v>
      </c>
    </row>
    <row r="237" spans="1:3" ht="11.25">
      <c r="A237" s="325" t="s">
        <v>815</v>
      </c>
      <c r="B237" s="325" t="s">
        <v>840</v>
      </c>
      <c r="C237" s="325" t="s">
        <v>841</v>
      </c>
    </row>
    <row r="238" spans="1:3" ht="11.25">
      <c r="A238" s="325" t="s">
        <v>815</v>
      </c>
      <c r="B238" s="325" t="s">
        <v>842</v>
      </c>
      <c r="C238" s="325" t="s">
        <v>843</v>
      </c>
    </row>
    <row r="239" spans="1:3" ht="11.25">
      <c r="A239" s="325" t="s">
        <v>815</v>
      </c>
      <c r="B239" s="325" t="s">
        <v>844</v>
      </c>
      <c r="C239" s="325" t="s">
        <v>845</v>
      </c>
    </row>
    <row r="240" spans="1:3" ht="11.25">
      <c r="A240" s="325" t="s">
        <v>815</v>
      </c>
      <c r="B240" s="325" t="s">
        <v>846</v>
      </c>
      <c r="C240" s="325" t="s">
        <v>847</v>
      </c>
    </row>
    <row r="241" spans="1:3" ht="11.25">
      <c r="A241" s="325" t="s">
        <v>815</v>
      </c>
      <c r="B241" s="325" t="s">
        <v>848</v>
      </c>
      <c r="C241" s="325" t="s">
        <v>849</v>
      </c>
    </row>
    <row r="242" spans="1:3" ht="11.25">
      <c r="A242" s="325" t="s">
        <v>815</v>
      </c>
      <c r="B242" s="325" t="s">
        <v>852</v>
      </c>
      <c r="C242" s="325" t="s">
        <v>853</v>
      </c>
    </row>
    <row r="243" spans="1:3" ht="11.25">
      <c r="A243" s="325" t="s">
        <v>815</v>
      </c>
      <c r="B243" s="325" t="s">
        <v>571</v>
      </c>
      <c r="C243" s="325" t="s">
        <v>854</v>
      </c>
    </row>
    <row r="244" spans="1:3" ht="11.25">
      <c r="A244" s="325" t="s">
        <v>855</v>
      </c>
      <c r="B244" s="325" t="s">
        <v>855</v>
      </c>
      <c r="C244" s="325" t="s">
        <v>856</v>
      </c>
    </row>
    <row r="245" spans="1:3" ht="11.25">
      <c r="A245" s="325" t="s">
        <v>855</v>
      </c>
      <c r="B245" s="325" t="s">
        <v>542</v>
      </c>
      <c r="C245" s="325" t="s">
        <v>864</v>
      </c>
    </row>
    <row r="246" spans="1:3" ht="11.25">
      <c r="A246" s="325" t="s">
        <v>855</v>
      </c>
      <c r="B246" s="325" t="s">
        <v>865</v>
      </c>
      <c r="C246" s="325" t="s">
        <v>866</v>
      </c>
    </row>
    <row r="247" spans="1:3" ht="11.25">
      <c r="A247" s="325" t="s">
        <v>855</v>
      </c>
      <c r="B247" s="325" t="s">
        <v>867</v>
      </c>
      <c r="C247" s="325" t="s">
        <v>868</v>
      </c>
    </row>
    <row r="248" spans="1:3" ht="11.25">
      <c r="A248" s="325" t="s">
        <v>855</v>
      </c>
      <c r="B248" s="325" t="s">
        <v>869</v>
      </c>
      <c r="C248" s="325" t="s">
        <v>870</v>
      </c>
    </row>
    <row r="249" spans="1:3" ht="11.25">
      <c r="A249" s="325" t="s">
        <v>855</v>
      </c>
      <c r="B249" s="325" t="s">
        <v>871</v>
      </c>
      <c r="C249" s="325" t="s">
        <v>872</v>
      </c>
    </row>
    <row r="250" spans="1:3" ht="11.25">
      <c r="A250" s="325" t="s">
        <v>855</v>
      </c>
      <c r="B250" s="325" t="s">
        <v>873</v>
      </c>
      <c r="C250" s="325" t="s">
        <v>874</v>
      </c>
    </row>
    <row r="251" spans="1:3" ht="11.25">
      <c r="A251" s="325" t="s">
        <v>855</v>
      </c>
      <c r="B251" s="325" t="s">
        <v>875</v>
      </c>
      <c r="C251" s="325" t="s">
        <v>876</v>
      </c>
    </row>
    <row r="252" spans="1:3" ht="11.25">
      <c r="A252" s="325" t="s">
        <v>855</v>
      </c>
      <c r="B252" s="325" t="s">
        <v>877</v>
      </c>
      <c r="C252" s="325" t="s">
        <v>878</v>
      </c>
    </row>
    <row r="253" spans="1:3" ht="11.25">
      <c r="A253" s="325" t="s">
        <v>855</v>
      </c>
      <c r="B253" s="325" t="s">
        <v>879</v>
      </c>
      <c r="C253" s="325" t="s">
        <v>880</v>
      </c>
    </row>
    <row r="254" spans="1:3" ht="11.25">
      <c r="A254" s="325" t="s">
        <v>855</v>
      </c>
      <c r="B254" s="325" t="s">
        <v>881</v>
      </c>
      <c r="C254" s="325" t="s">
        <v>882</v>
      </c>
    </row>
    <row r="255" spans="1:3" ht="11.25">
      <c r="A255" s="325" t="s">
        <v>855</v>
      </c>
      <c r="B255" s="325" t="s">
        <v>883</v>
      </c>
      <c r="C255" s="325" t="s">
        <v>884</v>
      </c>
    </row>
    <row r="256" spans="1:3" ht="11.25">
      <c r="A256" s="325" t="s">
        <v>855</v>
      </c>
      <c r="B256" s="325" t="s">
        <v>885</v>
      </c>
      <c r="C256" s="325" t="s">
        <v>886</v>
      </c>
    </row>
    <row r="257" spans="1:3" ht="11.25">
      <c r="A257" s="325" t="s">
        <v>855</v>
      </c>
      <c r="B257" s="325" t="s">
        <v>887</v>
      </c>
      <c r="C257" s="325" t="s">
        <v>888</v>
      </c>
    </row>
    <row r="258" spans="1:3" ht="11.25">
      <c r="A258" s="325" t="s">
        <v>855</v>
      </c>
      <c r="B258" s="325" t="s">
        <v>889</v>
      </c>
      <c r="C258" s="325" t="s">
        <v>890</v>
      </c>
    </row>
    <row r="259" spans="1:3" ht="11.25">
      <c r="A259" s="325" t="s">
        <v>855</v>
      </c>
      <c r="B259" s="325" t="s">
        <v>891</v>
      </c>
      <c r="C259" s="325" t="s">
        <v>892</v>
      </c>
    </row>
    <row r="260" spans="1:3" ht="11.25">
      <c r="A260" s="325" t="s">
        <v>855</v>
      </c>
      <c r="B260" s="325" t="s">
        <v>893</v>
      </c>
      <c r="C260" s="325" t="s">
        <v>894</v>
      </c>
    </row>
    <row r="261" spans="1:3" ht="11.25">
      <c r="A261" s="325" t="s">
        <v>855</v>
      </c>
      <c r="B261" s="325" t="s">
        <v>895</v>
      </c>
      <c r="C261" s="325" t="s">
        <v>896</v>
      </c>
    </row>
    <row r="262" spans="1:3" ht="11.25">
      <c r="A262" s="325" t="s">
        <v>855</v>
      </c>
      <c r="B262" s="325" t="s">
        <v>897</v>
      </c>
      <c r="C262" s="325" t="s">
        <v>898</v>
      </c>
    </row>
    <row r="263" spans="1:3" ht="11.25">
      <c r="A263" s="325" t="s">
        <v>855</v>
      </c>
      <c r="B263" s="325" t="s">
        <v>899</v>
      </c>
      <c r="C263" s="325" t="s">
        <v>900</v>
      </c>
    </row>
    <row r="264" spans="1:3" ht="11.25">
      <c r="A264" s="325" t="s">
        <v>855</v>
      </c>
      <c r="B264" s="325" t="s">
        <v>901</v>
      </c>
      <c r="C264" s="325" t="s">
        <v>902</v>
      </c>
    </row>
    <row r="265" spans="1:3" ht="11.25">
      <c r="A265" s="325" t="s">
        <v>855</v>
      </c>
      <c r="B265" s="325" t="s">
        <v>903</v>
      </c>
      <c r="C265" s="325" t="s">
        <v>904</v>
      </c>
    </row>
    <row r="266" spans="1:3" ht="11.25">
      <c r="A266" s="325" t="s">
        <v>855</v>
      </c>
      <c r="B266" s="325" t="s">
        <v>905</v>
      </c>
      <c r="C266" s="325" t="s">
        <v>906</v>
      </c>
    </row>
    <row r="267" spans="1:3" ht="11.25">
      <c r="A267" s="325" t="s">
        <v>855</v>
      </c>
      <c r="B267" s="325" t="s">
        <v>907</v>
      </c>
      <c r="C267" s="325" t="s">
        <v>908</v>
      </c>
    </row>
    <row r="268" spans="1:3" ht="11.25">
      <c r="A268" s="325" t="s">
        <v>855</v>
      </c>
      <c r="B268" s="325" t="s">
        <v>909</v>
      </c>
      <c r="C268" s="325" t="s">
        <v>910</v>
      </c>
    </row>
    <row r="269" spans="1:3" ht="11.25">
      <c r="A269" s="325" t="s">
        <v>911</v>
      </c>
      <c r="B269" s="325" t="s">
        <v>911</v>
      </c>
      <c r="C269" s="325" t="s">
        <v>912</v>
      </c>
    </row>
    <row r="270" spans="1:3" ht="11.25">
      <c r="A270" s="325" t="s">
        <v>911</v>
      </c>
      <c r="B270" s="325" t="s">
        <v>918</v>
      </c>
      <c r="C270" s="325" t="s">
        <v>919</v>
      </c>
    </row>
    <row r="271" spans="1:3" ht="11.25">
      <c r="A271" s="325" t="s">
        <v>911</v>
      </c>
      <c r="B271" s="325" t="s">
        <v>923</v>
      </c>
      <c r="C271" s="325" t="s">
        <v>924</v>
      </c>
    </row>
    <row r="272" spans="1:3" ht="11.25">
      <c r="A272" s="325" t="s">
        <v>911</v>
      </c>
      <c r="B272" s="325" t="s">
        <v>925</v>
      </c>
      <c r="C272" s="325" t="s">
        <v>926</v>
      </c>
    </row>
    <row r="273" spans="1:3" ht="11.25">
      <c r="A273" s="325" t="s">
        <v>911</v>
      </c>
      <c r="B273" s="325" t="s">
        <v>927</v>
      </c>
      <c r="C273" s="325" t="s">
        <v>928</v>
      </c>
    </row>
    <row r="274" spans="1:3" ht="11.25">
      <c r="A274" s="325" t="s">
        <v>911</v>
      </c>
      <c r="B274" s="325" t="s">
        <v>931</v>
      </c>
      <c r="C274" s="325" t="s">
        <v>932</v>
      </c>
    </row>
    <row r="275" spans="1:3" ht="11.25">
      <c r="A275" s="325" t="s">
        <v>911</v>
      </c>
      <c r="B275" s="325" t="s">
        <v>933</v>
      </c>
      <c r="C275" s="325" t="s">
        <v>934</v>
      </c>
    </row>
    <row r="276" spans="1:3" ht="11.25">
      <c r="A276" s="325" t="s">
        <v>911</v>
      </c>
      <c r="B276" s="325" t="s">
        <v>935</v>
      </c>
      <c r="C276" s="325" t="s">
        <v>936</v>
      </c>
    </row>
    <row r="277" spans="1:3" ht="11.25">
      <c r="A277" s="325" t="s">
        <v>911</v>
      </c>
      <c r="B277" s="325" t="s">
        <v>937</v>
      </c>
      <c r="C277" s="325" t="s">
        <v>938</v>
      </c>
    </row>
    <row r="278" spans="1:3" ht="11.25">
      <c r="A278" s="325" t="s">
        <v>911</v>
      </c>
      <c r="B278" s="325" t="s">
        <v>939</v>
      </c>
      <c r="C278" s="325" t="s">
        <v>940</v>
      </c>
    </row>
    <row r="279" spans="1:3" ht="11.25">
      <c r="A279" s="325" t="s">
        <v>911</v>
      </c>
      <c r="B279" s="325" t="s">
        <v>941</v>
      </c>
      <c r="C279" s="325" t="s">
        <v>942</v>
      </c>
    </row>
    <row r="280" spans="1:3" ht="11.25">
      <c r="A280" s="325" t="s">
        <v>911</v>
      </c>
      <c r="B280" s="325" t="s">
        <v>943</v>
      </c>
      <c r="C280" s="325" t="s">
        <v>944</v>
      </c>
    </row>
    <row r="281" spans="1:3" ht="11.25">
      <c r="A281" s="325" t="s">
        <v>911</v>
      </c>
      <c r="B281" s="325" t="s">
        <v>945</v>
      </c>
      <c r="C281" s="325" t="s">
        <v>946</v>
      </c>
    </row>
    <row r="282" spans="1:3" ht="11.25">
      <c r="A282" s="325" t="s">
        <v>911</v>
      </c>
      <c r="B282" s="325" t="s">
        <v>947</v>
      </c>
      <c r="C282" s="325" t="s">
        <v>948</v>
      </c>
    </row>
    <row r="283" spans="1:3" ht="11.25">
      <c r="A283" s="325" t="s">
        <v>911</v>
      </c>
      <c r="B283" s="325" t="s">
        <v>949</v>
      </c>
      <c r="C283" s="325" t="s">
        <v>950</v>
      </c>
    </row>
    <row r="284" spans="1:3" ht="11.25">
      <c r="A284" s="325" t="s">
        <v>911</v>
      </c>
      <c r="B284" s="325" t="s">
        <v>951</v>
      </c>
      <c r="C284" s="325" t="s">
        <v>952</v>
      </c>
    </row>
    <row r="285" spans="1:3" ht="11.25">
      <c r="A285" s="325" t="s">
        <v>956</v>
      </c>
      <c r="B285" s="325" t="s">
        <v>956</v>
      </c>
      <c r="C285" s="325" t="s">
        <v>1339</v>
      </c>
    </row>
    <row r="286" spans="1:3" ht="11.25">
      <c r="A286" s="325" t="s">
        <v>956</v>
      </c>
      <c r="B286" s="325" t="s">
        <v>1340</v>
      </c>
      <c r="C286" s="325" t="s">
        <v>1341</v>
      </c>
    </row>
    <row r="287" spans="1:3" ht="11.25">
      <c r="A287" s="325" t="s">
        <v>956</v>
      </c>
      <c r="B287" s="325" t="s">
        <v>1342</v>
      </c>
      <c r="C287" s="325" t="s">
        <v>1343</v>
      </c>
    </row>
    <row r="288" spans="1:3" ht="11.25">
      <c r="A288" s="325" t="s">
        <v>956</v>
      </c>
      <c r="B288" s="325" t="s">
        <v>842</v>
      </c>
      <c r="C288" s="325" t="s">
        <v>1344</v>
      </c>
    </row>
    <row r="289" spans="1:3" ht="11.25">
      <c r="A289" s="325" t="s">
        <v>956</v>
      </c>
      <c r="B289" s="325" t="s">
        <v>1345</v>
      </c>
      <c r="C289" s="325" t="s">
        <v>1346</v>
      </c>
    </row>
    <row r="290" spans="1:3" ht="11.25">
      <c r="A290" s="325" t="s">
        <v>956</v>
      </c>
      <c r="B290" s="325" t="s">
        <v>1347</v>
      </c>
      <c r="C290" s="325" t="s">
        <v>1348</v>
      </c>
    </row>
    <row r="291" spans="1:3" ht="11.25">
      <c r="A291" s="325" t="s">
        <v>956</v>
      </c>
      <c r="B291" s="325" t="s">
        <v>1349</v>
      </c>
      <c r="C291" s="325" t="s">
        <v>1350</v>
      </c>
    </row>
    <row r="292" spans="1:3" ht="11.25">
      <c r="A292" s="325" t="s">
        <v>956</v>
      </c>
      <c r="B292" s="325" t="s">
        <v>957</v>
      </c>
      <c r="C292" s="325" t="s">
        <v>958</v>
      </c>
    </row>
    <row r="293" spans="1:3" ht="11.25">
      <c r="A293" s="325" t="s">
        <v>956</v>
      </c>
      <c r="B293" s="325" t="s">
        <v>1351</v>
      </c>
      <c r="C293" s="325" t="s">
        <v>1352</v>
      </c>
    </row>
    <row r="294" spans="1:3" ht="11.25">
      <c r="A294" s="325" t="s">
        <v>956</v>
      </c>
      <c r="B294" s="325" t="s">
        <v>1353</v>
      </c>
      <c r="C294" s="325" t="s">
        <v>1354</v>
      </c>
    </row>
    <row r="295" spans="1:3" ht="11.25">
      <c r="A295" s="325" t="s">
        <v>956</v>
      </c>
      <c r="B295" s="325" t="s">
        <v>1355</v>
      </c>
      <c r="C295" s="325" t="s">
        <v>1356</v>
      </c>
    </row>
    <row r="296" spans="1:3" ht="11.25">
      <c r="A296" s="325" t="s">
        <v>956</v>
      </c>
      <c r="B296" s="325" t="s">
        <v>961</v>
      </c>
      <c r="C296" s="325" t="s">
        <v>962</v>
      </c>
    </row>
    <row r="297" spans="1:3" ht="11.25">
      <c r="A297" s="325" t="s">
        <v>965</v>
      </c>
      <c r="B297" s="325" t="s">
        <v>965</v>
      </c>
      <c r="C297" s="325" t="s">
        <v>966</v>
      </c>
    </row>
    <row r="298" spans="1:3" ht="11.25">
      <c r="A298" s="325" t="s">
        <v>965</v>
      </c>
      <c r="B298" s="325" t="s">
        <v>970</v>
      </c>
      <c r="C298" s="325" t="s">
        <v>971</v>
      </c>
    </row>
    <row r="299" spans="1:3" ht="11.25">
      <c r="A299" s="325" t="s">
        <v>965</v>
      </c>
      <c r="B299" s="325" t="s">
        <v>972</v>
      </c>
      <c r="C299" s="325" t="s">
        <v>973</v>
      </c>
    </row>
    <row r="300" spans="1:3" ht="11.25">
      <c r="A300" s="325" t="s">
        <v>965</v>
      </c>
      <c r="B300" s="325" t="s">
        <v>974</v>
      </c>
      <c r="C300" s="325" t="s">
        <v>975</v>
      </c>
    </row>
    <row r="301" spans="1:3" ht="11.25">
      <c r="A301" s="325" t="s">
        <v>965</v>
      </c>
      <c r="B301" s="325" t="s">
        <v>976</v>
      </c>
      <c r="C301" s="325" t="s">
        <v>977</v>
      </c>
    </row>
    <row r="302" spans="1:3" ht="11.25">
      <c r="A302" s="325" t="s">
        <v>965</v>
      </c>
      <c r="B302" s="325" t="s">
        <v>978</v>
      </c>
      <c r="C302" s="325" t="s">
        <v>979</v>
      </c>
    </row>
    <row r="303" spans="1:3" ht="11.25">
      <c r="A303" s="325" t="s">
        <v>965</v>
      </c>
      <c r="B303" s="325" t="s">
        <v>980</v>
      </c>
      <c r="C303" s="325" t="s">
        <v>981</v>
      </c>
    </row>
    <row r="304" spans="1:3" ht="11.25">
      <c r="A304" s="325" t="s">
        <v>965</v>
      </c>
      <c r="B304" s="325" t="s">
        <v>982</v>
      </c>
      <c r="C304" s="325" t="s">
        <v>983</v>
      </c>
    </row>
    <row r="305" spans="1:3" ht="11.25">
      <c r="A305" s="325" t="s">
        <v>965</v>
      </c>
      <c r="B305" s="325" t="s">
        <v>984</v>
      </c>
      <c r="C305" s="325" t="s">
        <v>985</v>
      </c>
    </row>
    <row r="306" spans="1:3" ht="11.25">
      <c r="A306" s="325" t="s">
        <v>965</v>
      </c>
      <c r="B306" s="325" t="s">
        <v>986</v>
      </c>
      <c r="C306" s="325" t="s">
        <v>987</v>
      </c>
    </row>
    <row r="307" spans="1:3" ht="11.25">
      <c r="A307" s="325" t="s">
        <v>965</v>
      </c>
      <c r="B307" s="325" t="s">
        <v>988</v>
      </c>
      <c r="C307" s="325" t="s">
        <v>989</v>
      </c>
    </row>
    <row r="308" spans="1:3" ht="11.25">
      <c r="A308" s="325" t="s">
        <v>965</v>
      </c>
      <c r="B308" s="325" t="s">
        <v>990</v>
      </c>
      <c r="C308" s="325" t="s">
        <v>991</v>
      </c>
    </row>
    <row r="309" spans="1:3" ht="11.25">
      <c r="A309" s="325" t="s">
        <v>1188</v>
      </c>
      <c r="B309" s="325" t="s">
        <v>1188</v>
      </c>
      <c r="C309" s="325" t="s">
        <v>1357</v>
      </c>
    </row>
    <row r="310" spans="1:3" ht="11.25">
      <c r="A310" s="325" t="s">
        <v>1188</v>
      </c>
      <c r="B310" s="325" t="s">
        <v>1358</v>
      </c>
      <c r="C310" s="325" t="s">
        <v>1359</v>
      </c>
    </row>
    <row r="311" spans="1:3" ht="11.25">
      <c r="A311" s="325" t="s">
        <v>1188</v>
      </c>
      <c r="B311" s="325" t="s">
        <v>869</v>
      </c>
      <c r="C311" s="325" t="s">
        <v>1360</v>
      </c>
    </row>
    <row r="312" spans="1:3" ht="11.25">
      <c r="A312" s="325" t="s">
        <v>1188</v>
      </c>
      <c r="B312" s="325" t="s">
        <v>1361</v>
      </c>
      <c r="C312" s="325" t="s">
        <v>1362</v>
      </c>
    </row>
    <row r="313" spans="1:3" ht="11.25">
      <c r="A313" s="325" t="s">
        <v>1188</v>
      </c>
      <c r="B313" s="325" t="s">
        <v>1363</v>
      </c>
      <c r="C313" s="325" t="s">
        <v>1364</v>
      </c>
    </row>
    <row r="314" spans="1:3" ht="11.25">
      <c r="A314" s="325" t="s">
        <v>1188</v>
      </c>
      <c r="B314" s="325" t="s">
        <v>1365</v>
      </c>
      <c r="C314" s="325" t="s">
        <v>1366</v>
      </c>
    </row>
    <row r="315" spans="1:3" ht="11.25">
      <c r="A315" s="325" t="s">
        <v>1188</v>
      </c>
      <c r="B315" s="325" t="s">
        <v>1367</v>
      </c>
      <c r="C315" s="325" t="s">
        <v>1368</v>
      </c>
    </row>
    <row r="316" spans="1:3" ht="11.25">
      <c r="A316" s="325" t="s">
        <v>1188</v>
      </c>
      <c r="B316" s="325" t="s">
        <v>1369</v>
      </c>
      <c r="C316" s="325" t="s">
        <v>1370</v>
      </c>
    </row>
    <row r="317" spans="1:3" ht="11.25">
      <c r="A317" s="325" t="s">
        <v>1188</v>
      </c>
      <c r="B317" s="325" t="s">
        <v>1371</v>
      </c>
      <c r="C317" s="325" t="s">
        <v>1372</v>
      </c>
    </row>
    <row r="318" spans="1:3" ht="11.25">
      <c r="A318" s="325" t="s">
        <v>1188</v>
      </c>
      <c r="B318" s="325" t="s">
        <v>1373</v>
      </c>
      <c r="C318" s="325" t="s">
        <v>1374</v>
      </c>
    </row>
    <row r="319" spans="1:3" ht="11.25">
      <c r="A319" s="325" t="s">
        <v>1188</v>
      </c>
      <c r="B319" s="325" t="s">
        <v>1375</v>
      </c>
      <c r="C319" s="325" t="s">
        <v>1376</v>
      </c>
    </row>
    <row r="320" spans="1:3" ht="11.25">
      <c r="A320" s="325" t="s">
        <v>1188</v>
      </c>
      <c r="B320" s="325" t="s">
        <v>1377</v>
      </c>
      <c r="C320" s="325" t="s">
        <v>1378</v>
      </c>
    </row>
    <row r="321" spans="1:3" ht="11.25">
      <c r="A321" s="325" t="s">
        <v>992</v>
      </c>
      <c r="B321" s="325" t="s">
        <v>992</v>
      </c>
      <c r="C321" s="325" t="s">
        <v>993</v>
      </c>
    </row>
    <row r="322" spans="1:3" ht="11.25">
      <c r="A322" s="325" t="s">
        <v>992</v>
      </c>
      <c r="B322" s="325" t="s">
        <v>997</v>
      </c>
      <c r="C322" s="325" t="s">
        <v>998</v>
      </c>
    </row>
    <row r="323" spans="1:3" ht="11.25">
      <c r="A323" s="325" t="s">
        <v>992</v>
      </c>
      <c r="B323" s="325" t="s">
        <v>999</v>
      </c>
      <c r="C323" s="325" t="s">
        <v>1000</v>
      </c>
    </row>
    <row r="324" spans="1:3" ht="11.25">
      <c r="A324" s="325" t="s">
        <v>992</v>
      </c>
      <c r="B324" s="325" t="s">
        <v>1001</v>
      </c>
      <c r="C324" s="325" t="s">
        <v>1002</v>
      </c>
    </row>
    <row r="325" spans="1:3" ht="11.25">
      <c r="A325" s="325" t="s">
        <v>992</v>
      </c>
      <c r="B325" s="325" t="s">
        <v>1005</v>
      </c>
      <c r="C325" s="325" t="s">
        <v>1006</v>
      </c>
    </row>
    <row r="326" spans="1:3" ht="11.25">
      <c r="A326" s="325" t="s">
        <v>992</v>
      </c>
      <c r="B326" s="325" t="s">
        <v>1007</v>
      </c>
      <c r="C326" s="325" t="s">
        <v>1008</v>
      </c>
    </row>
    <row r="327" spans="1:3" ht="11.25">
      <c r="A327" s="325" t="s">
        <v>992</v>
      </c>
      <c r="B327" s="325" t="s">
        <v>1009</v>
      </c>
      <c r="C327" s="325" t="s">
        <v>1010</v>
      </c>
    </row>
    <row r="328" spans="1:3" ht="11.25">
      <c r="A328" s="325" t="s">
        <v>992</v>
      </c>
      <c r="B328" s="325" t="s">
        <v>1011</v>
      </c>
      <c r="C328" s="325" t="s">
        <v>1012</v>
      </c>
    </row>
    <row r="329" spans="1:3" ht="11.25">
      <c r="A329" s="325" t="s">
        <v>992</v>
      </c>
      <c r="B329" s="325" t="s">
        <v>1013</v>
      </c>
      <c r="C329" s="325" t="s">
        <v>1014</v>
      </c>
    </row>
    <row r="330" spans="1:3" ht="11.25">
      <c r="A330" s="325" t="s">
        <v>992</v>
      </c>
      <c r="B330" s="325" t="s">
        <v>1015</v>
      </c>
      <c r="C330" s="325" t="s">
        <v>1016</v>
      </c>
    </row>
    <row r="331" spans="1:3" ht="11.25">
      <c r="A331" s="325" t="s">
        <v>992</v>
      </c>
      <c r="B331" s="325" t="s">
        <v>1017</v>
      </c>
      <c r="C331" s="325" t="s">
        <v>1018</v>
      </c>
    </row>
    <row r="332" spans="1:3" ht="11.25">
      <c r="A332" s="325" t="s">
        <v>992</v>
      </c>
      <c r="B332" s="325" t="s">
        <v>1019</v>
      </c>
      <c r="C332" s="325" t="s">
        <v>1020</v>
      </c>
    </row>
    <row r="333" spans="1:3" ht="11.25">
      <c r="A333" s="325" t="s">
        <v>992</v>
      </c>
      <c r="B333" s="325" t="s">
        <v>1021</v>
      </c>
      <c r="C333" s="325" t="s">
        <v>1022</v>
      </c>
    </row>
    <row r="334" spans="1:3" ht="11.25">
      <c r="A334" s="325" t="s">
        <v>1025</v>
      </c>
      <c r="B334" s="325" t="s">
        <v>1025</v>
      </c>
      <c r="C334" s="325" t="s">
        <v>1026</v>
      </c>
    </row>
    <row r="335" spans="1:3" ht="11.25">
      <c r="A335" s="325" t="s">
        <v>1027</v>
      </c>
      <c r="B335" s="325" t="s">
        <v>1027</v>
      </c>
      <c r="C335" s="325" t="s">
        <v>1028</v>
      </c>
    </row>
    <row r="336" spans="1:3" ht="11.25">
      <c r="A336" s="325" t="s">
        <v>1033</v>
      </c>
      <c r="B336" s="325" t="s">
        <v>1033</v>
      </c>
      <c r="C336" s="325" t="s">
        <v>1034</v>
      </c>
    </row>
    <row r="337" spans="1:3" ht="11.25">
      <c r="A337" s="325" t="s">
        <v>1050</v>
      </c>
      <c r="B337" s="325" t="s">
        <v>1050</v>
      </c>
      <c r="C337" s="325" t="s">
        <v>1051</v>
      </c>
    </row>
    <row r="338" spans="1:3" ht="11.25">
      <c r="A338" s="325" t="s">
        <v>1054</v>
      </c>
      <c r="B338" s="325" t="s">
        <v>1054</v>
      </c>
      <c r="C338" s="325" t="s">
        <v>1055</v>
      </c>
    </row>
    <row r="339" spans="1:3" ht="11.25">
      <c r="A339" s="325" t="s">
        <v>1058</v>
      </c>
      <c r="B339" s="325" t="s">
        <v>1058</v>
      </c>
      <c r="C339" s="325" t="s">
        <v>1059</v>
      </c>
    </row>
    <row r="340" spans="1:3" ht="11.25">
      <c r="A340" s="325" t="s">
        <v>1065</v>
      </c>
      <c r="B340" s="325" t="s">
        <v>1065</v>
      </c>
      <c r="C340" s="325" t="s">
        <v>1066</v>
      </c>
    </row>
    <row r="341" spans="1:3" ht="11.25">
      <c r="A341" s="325" t="s">
        <v>1090</v>
      </c>
      <c r="B341" s="325" t="s">
        <v>1090</v>
      </c>
      <c r="C341" s="325" t="s">
        <v>1091</v>
      </c>
    </row>
    <row r="342" spans="1:3" ht="11.25">
      <c r="A342" s="325" t="s">
        <v>59</v>
      </c>
      <c r="B342" s="325" t="s">
        <v>59</v>
      </c>
      <c r="C342" s="325" t="s">
        <v>60</v>
      </c>
    </row>
    <row r="343" spans="1:3" ht="11.25">
      <c r="A343" s="325" t="s">
        <v>1112</v>
      </c>
      <c r="B343" s="325" t="s">
        <v>1112</v>
      </c>
      <c r="C343" s="325" t="s">
        <v>1113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8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8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8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8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workbookViewId="0" topLeftCell="C1">
      <selection activeCell="O33" sqref="O33"/>
    </sheetView>
  </sheetViews>
  <sheetFormatPr defaultColWidth="9.140625" defaultRowHeight="11.25"/>
  <cols>
    <col min="1" max="1" width="0" style="51" hidden="1" customWidth="1"/>
    <col min="2" max="2" width="0" style="52" hidden="1" customWidth="1"/>
    <col min="3" max="3" width="2.7109375" style="53" customWidth="1"/>
    <col min="4" max="4" width="3.28125" style="54" customWidth="1"/>
    <col min="5" max="6" width="30.8515625" style="54" customWidth="1"/>
    <col min="7" max="7" width="61.8515625" style="55" customWidth="1"/>
    <col min="8" max="8" width="3.8515625" style="54" customWidth="1"/>
    <col min="9" max="10" width="2.7109375" style="54" customWidth="1"/>
    <col min="11" max="16384" width="9.140625" style="54" customWidth="1"/>
  </cols>
  <sheetData>
    <row r="1" spans="1:7" s="53" customFormat="1" ht="10.5" customHeight="1">
      <c r="A1" s="51" t="str">
        <f>region_name</f>
        <v>Самарская область</v>
      </c>
      <c r="B1" s="52">
        <f>IF(god="","Не определено",god)</f>
      </c>
      <c r="C1" s="53" t="str">
        <f>org&amp;"_INN:"&amp;inn&amp;"_KPP:"&amp;kpp</f>
        <v>ООО “Волжские коммунальные системы”_INN:6312101799_KPP:631201001</v>
      </c>
      <c r="G1" s="56"/>
    </row>
    <row r="2" spans="1:8" s="53" customFormat="1" ht="11.25" customHeight="1">
      <c r="A2" s="51" t="str">
        <f>IF(org="","Не определено",org)</f>
        <v>ООО “Волжские коммунальные системы”</v>
      </c>
      <c r="B2" s="52" t="str">
        <f>IF(inn="","Не определено",inn)</f>
        <v>6312101799</v>
      </c>
      <c r="G2" s="56"/>
      <c r="H2" s="57" t="str">
        <f>codeTemplates</f>
        <v>Код шаблона: JKH.OPEN.INFO.QUARTER.VO</v>
      </c>
    </row>
    <row r="3" spans="4:9" ht="18" customHeight="1">
      <c r="D3" s="58"/>
      <c r="E3" s="59"/>
      <c r="F3" s="60"/>
      <c r="G3" s="61" t="e">
        <f>version</f>
        <v>#VALUE!</v>
      </c>
      <c r="H3" s="61"/>
      <c r="I3" s="58"/>
    </row>
    <row r="4" spans="1:9" ht="30" customHeight="1">
      <c r="A4" s="51" t="str">
        <f>IF(fil="","Не определено",fil)</f>
        <v>Не определено</v>
      </c>
      <c r="B4" s="52" t="str">
        <f>IF(kpp="","Не определено",kpp)</f>
        <v>631201001</v>
      </c>
      <c r="D4" s="62" t="s">
        <v>30</v>
      </c>
      <c r="E4" s="62"/>
      <c r="F4" s="62"/>
      <c r="G4" s="62"/>
      <c r="H4" s="62"/>
      <c r="I4" s="58"/>
    </row>
    <row r="5" spans="4:9" ht="11.25">
      <c r="D5" s="60"/>
      <c r="E5" s="60"/>
      <c r="F5" s="60"/>
      <c r="G5" s="63"/>
      <c r="H5" s="60"/>
      <c r="I5" s="58"/>
    </row>
    <row r="6" spans="4:9" ht="16.5" customHeight="1">
      <c r="D6" s="64"/>
      <c r="E6" s="65"/>
      <c r="F6" s="65"/>
      <c r="G6" s="66"/>
      <c r="H6" s="67"/>
      <c r="I6" s="58"/>
    </row>
    <row r="7" spans="1:9" ht="24.75" customHeight="1">
      <c r="A7" s="68"/>
      <c r="D7" s="69"/>
      <c r="E7" s="70" t="s">
        <v>28</v>
      </c>
      <c r="F7" s="70"/>
      <c r="G7" s="71" t="s">
        <v>29</v>
      </c>
      <c r="H7" s="72"/>
      <c r="I7" s="58"/>
    </row>
    <row r="8" spans="1:9" ht="11.25">
      <c r="A8" s="68"/>
      <c r="D8" s="69"/>
      <c r="E8" s="73"/>
      <c r="F8" s="73"/>
      <c r="G8" s="73"/>
      <c r="H8" s="72"/>
      <c r="I8" s="58"/>
    </row>
    <row r="9" spans="1:9" ht="26.25" customHeight="1">
      <c r="A9" s="68"/>
      <c r="D9" s="74"/>
      <c r="E9" s="75" t="s">
        <v>31</v>
      </c>
      <c r="F9" s="75"/>
      <c r="G9" s="75"/>
      <c r="H9" s="72"/>
      <c r="I9" s="58"/>
    </row>
    <row r="10" spans="1:9" ht="23.25" customHeight="1">
      <c r="A10" s="68"/>
      <c r="D10" s="74"/>
      <c r="E10" s="76" t="s">
        <v>32</v>
      </c>
      <c r="F10" s="76"/>
      <c r="G10" s="77" t="s">
        <v>33</v>
      </c>
      <c r="H10" s="72"/>
      <c r="I10" s="58"/>
    </row>
    <row r="11" spans="4:10" ht="2.25" customHeight="1">
      <c r="D11" s="74"/>
      <c r="E11" s="78"/>
      <c r="F11" s="78"/>
      <c r="G11" s="78"/>
      <c r="H11" s="72"/>
      <c r="I11" s="58"/>
      <c r="J11" s="79"/>
    </row>
    <row r="12" spans="4:9" ht="23.25" customHeight="1">
      <c r="D12" s="74"/>
      <c r="E12" s="80" t="s">
        <v>34</v>
      </c>
      <c r="F12" s="80"/>
      <c r="G12" s="77" t="s">
        <v>35</v>
      </c>
      <c r="H12" s="81"/>
      <c r="I12" s="58"/>
    </row>
    <row r="13" spans="1:9" ht="11.25">
      <c r="A13" s="68"/>
      <c r="D13" s="74"/>
      <c r="E13" s="82"/>
      <c r="F13" s="59"/>
      <c r="G13" s="83"/>
      <c r="H13" s="84"/>
      <c r="I13" s="58"/>
    </row>
    <row r="14" spans="1:9" ht="26.25" customHeight="1">
      <c r="A14" s="68"/>
      <c r="D14" s="74"/>
      <c r="E14" s="85" t="s">
        <v>36</v>
      </c>
      <c r="F14" s="85"/>
      <c r="G14" s="85"/>
      <c r="H14" s="84"/>
      <c r="I14" s="58"/>
    </row>
    <row r="15" spans="4:9" ht="23.25" customHeight="1">
      <c r="D15" s="74"/>
      <c r="E15" s="86" t="s">
        <v>37</v>
      </c>
      <c r="F15" s="86"/>
      <c r="G15" s="87">
        <v>2013</v>
      </c>
      <c r="H15" s="72"/>
      <c r="I15" s="58"/>
    </row>
    <row r="16" spans="4:9" ht="23.25" customHeight="1">
      <c r="D16" s="74"/>
      <c r="E16" s="88" t="s">
        <v>38</v>
      </c>
      <c r="F16" s="88"/>
      <c r="G16" s="89" t="s">
        <v>39</v>
      </c>
      <c r="H16" s="72"/>
      <c r="I16" s="58"/>
    </row>
    <row r="17" spans="4:9" ht="12" customHeight="1">
      <c r="D17" s="74"/>
      <c r="E17" s="78"/>
      <c r="F17" s="59"/>
      <c r="G17" s="63"/>
      <c r="H17" s="90"/>
      <c r="I17" s="58"/>
    </row>
    <row r="18" spans="1:9" ht="23.25" customHeight="1">
      <c r="A18" s="51" t="s">
        <v>40</v>
      </c>
      <c r="B18" s="52" t="s">
        <v>41</v>
      </c>
      <c r="D18" s="74"/>
      <c r="E18" s="76" t="s">
        <v>41</v>
      </c>
      <c r="F18" s="76"/>
      <c r="G18" s="77" t="s">
        <v>42</v>
      </c>
      <c r="H18" s="90"/>
      <c r="I18" s="58"/>
    </row>
    <row r="19" spans="4:9" ht="11.25">
      <c r="D19" s="74"/>
      <c r="E19" s="78"/>
      <c r="F19" s="78"/>
      <c r="G19" s="78"/>
      <c r="H19" s="90"/>
      <c r="I19" s="58"/>
    </row>
    <row r="20" spans="4:9" ht="37.5" customHeight="1">
      <c r="D20" s="74"/>
      <c r="E20" s="78"/>
      <c r="F20" s="78"/>
      <c r="G20" s="78"/>
      <c r="H20" s="90"/>
      <c r="I20" s="58"/>
    </row>
    <row r="21" spans="1:9" ht="33.75" customHeight="1">
      <c r="A21" s="51">
        <v>66</v>
      </c>
      <c r="D21" s="74"/>
      <c r="E21" s="91" t="s">
        <v>43</v>
      </c>
      <c r="F21" s="91"/>
      <c r="G21" s="91"/>
      <c r="H21" s="81"/>
      <c r="I21" s="58"/>
    </row>
    <row r="22" spans="4:10" ht="26.25" customHeight="1">
      <c r="D22" s="74"/>
      <c r="E22" s="80" t="s">
        <v>44</v>
      </c>
      <c r="F22" s="80"/>
      <c r="G22" s="92" t="s">
        <v>45</v>
      </c>
      <c r="H22" s="72"/>
      <c r="I22" s="58"/>
      <c r="J22" s="79"/>
    </row>
    <row r="23" spans="4:10" ht="2.25" customHeight="1">
      <c r="D23" s="74"/>
      <c r="E23" s="78"/>
      <c r="F23" s="78"/>
      <c r="G23" s="78"/>
      <c r="H23" s="72"/>
      <c r="I23" s="58"/>
      <c r="J23" s="79"/>
    </row>
    <row r="24" spans="4:9" ht="24.75" customHeight="1" hidden="1">
      <c r="D24" s="74"/>
      <c r="E24" s="80" t="s">
        <v>46</v>
      </c>
      <c r="F24" s="80"/>
      <c r="G24" s="93"/>
      <c r="H24" s="81"/>
      <c r="I24" s="58"/>
    </row>
    <row r="25" spans="4:10" ht="2.25" customHeight="1">
      <c r="D25" s="74"/>
      <c r="E25" s="78"/>
      <c r="F25" s="78"/>
      <c r="G25" s="78"/>
      <c r="H25" s="72"/>
      <c r="I25" s="58"/>
      <c r="J25" s="79"/>
    </row>
    <row r="26" spans="4:9" ht="26.25" customHeight="1">
      <c r="D26" s="74"/>
      <c r="E26" s="94" t="s">
        <v>47</v>
      </c>
      <c r="F26" s="94"/>
      <c r="G26" s="95" t="s">
        <v>48</v>
      </c>
      <c r="H26" s="81"/>
      <c r="I26" s="58"/>
    </row>
    <row r="27" spans="4:9" ht="26.25" customHeight="1">
      <c r="D27" s="74"/>
      <c r="E27" s="96" t="s">
        <v>49</v>
      </c>
      <c r="F27" s="96"/>
      <c r="G27" s="97" t="s">
        <v>50</v>
      </c>
      <c r="H27" s="81"/>
      <c r="I27" s="58"/>
    </row>
    <row r="28" spans="4:10" ht="2.25" customHeight="1">
      <c r="D28" s="74"/>
      <c r="E28" s="78"/>
      <c r="F28" s="78"/>
      <c r="G28" s="78"/>
      <c r="H28" s="72"/>
      <c r="I28" s="58"/>
      <c r="J28" s="79"/>
    </row>
    <row r="29" spans="4:9" ht="26.25" customHeight="1">
      <c r="D29" s="74"/>
      <c r="E29" s="98" t="s">
        <v>51</v>
      </c>
      <c r="F29" s="98"/>
      <c r="G29" s="99" t="s">
        <v>52</v>
      </c>
      <c r="H29" s="81"/>
      <c r="I29" s="58"/>
    </row>
    <row r="30" spans="4:9" ht="18" customHeight="1">
      <c r="D30" s="74"/>
      <c r="E30" s="78"/>
      <c r="F30" s="78"/>
      <c r="G30" s="78"/>
      <c r="H30" s="81"/>
      <c r="I30" s="58"/>
    </row>
    <row r="31" spans="4:9" ht="30.75" customHeight="1">
      <c r="D31" s="74"/>
      <c r="E31" s="78"/>
      <c r="F31" s="78"/>
      <c r="G31" s="78"/>
      <c r="H31" s="81"/>
      <c r="I31" s="58"/>
    </row>
    <row r="32" spans="4:9" ht="30.75" customHeight="1">
      <c r="D32" s="74"/>
      <c r="E32" s="100" t="s">
        <v>53</v>
      </c>
      <c r="F32" s="100"/>
      <c r="G32" s="100"/>
      <c r="H32" s="81"/>
      <c r="I32" s="58"/>
    </row>
    <row r="33" spans="3:17" ht="56.25" customHeight="1">
      <c r="C33" s="101"/>
      <c r="D33" s="74"/>
      <c r="E33" s="102" t="s">
        <v>54</v>
      </c>
      <c r="F33" s="103" t="s">
        <v>55</v>
      </c>
      <c r="G33" s="103"/>
      <c r="H33" s="72"/>
      <c r="I33" s="58"/>
      <c r="O33" s="104"/>
      <c r="P33" s="104"/>
      <c r="Q33" s="105"/>
    </row>
    <row r="34" spans="3:17" ht="18.75" customHeight="1">
      <c r="C34" s="101"/>
      <c r="D34" s="74"/>
      <c r="E34" s="106" t="s">
        <v>56</v>
      </c>
      <c r="F34" s="107" t="s">
        <v>57</v>
      </c>
      <c r="G34" s="108" t="s">
        <v>58</v>
      </c>
      <c r="H34" s="72"/>
      <c r="I34" s="58"/>
      <c r="O34" s="104"/>
      <c r="P34" s="104"/>
      <c r="Q34" s="105"/>
    </row>
    <row r="35" spans="3:17" ht="15" customHeight="1">
      <c r="C35" s="109"/>
      <c r="D35" s="74"/>
      <c r="E35" s="110" t="s">
        <v>59</v>
      </c>
      <c r="F35" s="110" t="s">
        <v>59</v>
      </c>
      <c r="G35" s="111" t="s">
        <v>60</v>
      </c>
      <c r="H35" s="72"/>
      <c r="I35" s="58"/>
      <c r="O35" s="104"/>
      <c r="P35" s="104"/>
      <c r="Q35" s="105"/>
    </row>
    <row r="36" spans="3:9" ht="15" customHeight="1">
      <c r="C36" s="109"/>
      <c r="D36" s="74"/>
      <c r="E36" s="110"/>
      <c r="F36" s="112" t="s">
        <v>61</v>
      </c>
      <c r="G36" s="113"/>
      <c r="H36" s="114"/>
      <c r="I36" s="58"/>
    </row>
    <row r="37" spans="3:9" ht="15" customHeight="1">
      <c r="C37" s="109"/>
      <c r="D37" s="74"/>
      <c r="E37" s="115" t="s">
        <v>62</v>
      </c>
      <c r="F37" s="116"/>
      <c r="G37" s="117"/>
      <c r="H37" s="81"/>
      <c r="I37" s="58"/>
    </row>
    <row r="38" spans="4:9" ht="12" customHeight="1">
      <c r="D38" s="74"/>
      <c r="E38" s="78"/>
      <c r="F38" s="60"/>
      <c r="G38" s="118"/>
      <c r="H38" s="81"/>
      <c r="I38" s="58"/>
    </row>
    <row r="39" spans="4:8" ht="12.75" customHeight="1">
      <c r="D39" s="119"/>
      <c r="E39" s="85" t="s">
        <v>63</v>
      </c>
      <c r="F39" s="85"/>
      <c r="G39" s="85"/>
      <c r="H39" s="72"/>
    </row>
    <row r="40" spans="4:8" ht="12.75" customHeight="1">
      <c r="D40" s="119"/>
      <c r="E40" s="120" t="s">
        <v>64</v>
      </c>
      <c r="F40" s="120"/>
      <c r="G40" s="121" t="s">
        <v>65</v>
      </c>
      <c r="H40" s="72"/>
    </row>
    <row r="41" spans="4:8" ht="13.5" customHeight="1">
      <c r="D41" s="119"/>
      <c r="E41" s="122" t="s">
        <v>66</v>
      </c>
      <c r="F41" s="122"/>
      <c r="G41" s="121" t="s">
        <v>65</v>
      </c>
      <c r="H41" s="72"/>
    </row>
    <row r="42" spans="4:8" ht="12.75">
      <c r="D42" s="119"/>
      <c r="E42" s="123"/>
      <c r="F42" s="124"/>
      <c r="G42" s="124"/>
      <c r="H42" s="72"/>
    </row>
    <row r="43" spans="4:8" ht="12.75" customHeight="1">
      <c r="D43" s="119"/>
      <c r="E43" s="85" t="s">
        <v>67</v>
      </c>
      <c r="F43" s="85"/>
      <c r="G43" s="85"/>
      <c r="H43" s="72"/>
    </row>
    <row r="44" spans="4:8" ht="12.75" customHeight="1">
      <c r="D44" s="119"/>
      <c r="E44" s="120" t="s">
        <v>68</v>
      </c>
      <c r="F44" s="120"/>
      <c r="G44" s="121" t="s">
        <v>69</v>
      </c>
      <c r="H44" s="72"/>
    </row>
    <row r="45" spans="4:8" ht="17.25" customHeight="1">
      <c r="D45" s="119"/>
      <c r="E45" s="122" t="s">
        <v>70</v>
      </c>
      <c r="F45" s="122"/>
      <c r="G45" s="125" t="s">
        <v>71</v>
      </c>
      <c r="H45" s="72"/>
    </row>
    <row r="46" spans="4:8" ht="12.75">
      <c r="D46" s="119"/>
      <c r="E46" s="123"/>
      <c r="F46" s="124"/>
      <c r="G46" s="124"/>
      <c r="H46" s="72"/>
    </row>
    <row r="47" spans="4:8" ht="12.75" customHeight="1">
      <c r="D47" s="119"/>
      <c r="E47" s="85" t="s">
        <v>72</v>
      </c>
      <c r="F47" s="85"/>
      <c r="G47" s="85"/>
      <c r="H47" s="72"/>
    </row>
    <row r="48" spans="4:8" ht="12.75" customHeight="1">
      <c r="D48" s="119"/>
      <c r="E48" s="120" t="s">
        <v>68</v>
      </c>
      <c r="F48" s="120"/>
      <c r="G48" s="121" t="s">
        <v>73</v>
      </c>
      <c r="H48" s="72"/>
    </row>
    <row r="49" spans="4:8" ht="13.5" customHeight="1">
      <c r="D49" s="119"/>
      <c r="E49" s="122" t="s">
        <v>70</v>
      </c>
      <c r="F49" s="122"/>
      <c r="G49" s="125" t="s">
        <v>74</v>
      </c>
      <c r="H49" s="72"/>
    </row>
    <row r="50" spans="4:26" s="54" customFormat="1" ht="12.75">
      <c r="D50" s="119"/>
      <c r="E50" s="123"/>
      <c r="F50" s="124"/>
      <c r="G50" s="124"/>
      <c r="H50" s="72"/>
      <c r="Z50" s="79"/>
    </row>
    <row r="51" spans="4:26" s="54" customFormat="1" ht="12.75" customHeight="1">
      <c r="D51" s="119"/>
      <c r="E51" s="85" t="s">
        <v>75</v>
      </c>
      <c r="F51" s="85"/>
      <c r="G51" s="85"/>
      <c r="H51" s="72"/>
      <c r="Z51" s="79"/>
    </row>
    <row r="52" spans="4:26" s="54" customFormat="1" ht="12.75" customHeight="1">
      <c r="D52" s="119"/>
      <c r="E52" s="120" t="s">
        <v>68</v>
      </c>
      <c r="F52" s="120"/>
      <c r="G52" s="121" t="s">
        <v>76</v>
      </c>
      <c r="H52" s="72"/>
      <c r="Z52" s="79"/>
    </row>
    <row r="53" spans="4:26" s="54" customFormat="1" ht="12.75" customHeight="1">
      <c r="D53" s="119"/>
      <c r="E53" s="126" t="s">
        <v>77</v>
      </c>
      <c r="F53" s="126"/>
      <c r="G53" s="121" t="s">
        <v>78</v>
      </c>
      <c r="H53" s="72"/>
      <c r="Z53" s="79"/>
    </row>
    <row r="54" spans="4:26" s="54" customFormat="1" ht="12.75" customHeight="1">
      <c r="D54" s="119"/>
      <c r="E54" s="126" t="s">
        <v>70</v>
      </c>
      <c r="F54" s="126"/>
      <c r="G54" s="121" t="s">
        <v>71</v>
      </c>
      <c r="H54" s="72"/>
      <c r="Z54" s="79"/>
    </row>
    <row r="55" spans="4:26" s="54" customFormat="1" ht="13.5" customHeight="1">
      <c r="D55" s="119"/>
      <c r="E55" s="127" t="s">
        <v>19</v>
      </c>
      <c r="F55" s="127"/>
      <c r="G55" s="125" t="s">
        <v>79</v>
      </c>
      <c r="H55" s="72"/>
      <c r="Z55" s="79"/>
    </row>
    <row r="56" spans="4:9" ht="12">
      <c r="D56" s="128"/>
      <c r="E56" s="129"/>
      <c r="F56" s="129"/>
      <c r="G56" s="130"/>
      <c r="H56" s="131"/>
      <c r="I56" s="58"/>
    </row>
    <row r="58" s="54" customFormat="1" ht="11.25">
      <c r="Z58" s="79"/>
    </row>
    <row r="59" s="54" customFormat="1" ht="11.25">
      <c r="Z59" s="79"/>
    </row>
  </sheetData>
  <sheetProtection password="FA9C" sheet="1" formatColumns="0" formatRows="0"/>
  <mergeCells count="34">
    <mergeCell ref="G3:H3"/>
    <mergeCell ref="D4:H4"/>
    <mergeCell ref="E7:F7"/>
    <mergeCell ref="E9:G9"/>
    <mergeCell ref="E10:F10"/>
    <mergeCell ref="E12:F12"/>
    <mergeCell ref="E14:G14"/>
    <mergeCell ref="E15:F15"/>
    <mergeCell ref="E16:F16"/>
    <mergeCell ref="E18:F18"/>
    <mergeCell ref="E21:G21"/>
    <mergeCell ref="E22:F22"/>
    <mergeCell ref="E24:F24"/>
    <mergeCell ref="E26:F26"/>
    <mergeCell ref="E27:F27"/>
    <mergeCell ref="E29:F29"/>
    <mergeCell ref="E32:G32"/>
    <mergeCell ref="F33:G33"/>
    <mergeCell ref="C35:C37"/>
    <mergeCell ref="E35:E36"/>
    <mergeCell ref="E39:G39"/>
    <mergeCell ref="E40:F40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53:F53"/>
    <mergeCell ref="E54:F54"/>
    <mergeCell ref="E55:F55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  <formula2>0</formula2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>
      <formula1>0</formula1>
    </dataValidation>
    <dataValidation allowBlank="1" sqref="G29">
      <formula1>0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  <formula2>0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MO_LIST_37</formula1>
      <formula2>0</formula2>
    </dataValidation>
  </dataValidations>
  <hyperlinks>
    <hyperlink ref="F36" location="Титульный!A1" display="Добавить МО"/>
    <hyperlink ref="E37" location="Титульный!A1" display="Добавить МР"/>
  </hyperlinks>
  <printOptions/>
  <pageMargins left="0.9840277777777777" right="0.39375" top="0.5902777777777778" bottom="0.39375" header="0.5118055555555555" footer="0.5118055555555555"/>
  <pageSetup fitToHeight="1" fitToWidth="1" horizontalDpi="300" verticalDpi="300"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R27"/>
  <sheetViews>
    <sheetView showGridLines="0" tabSelected="1" workbookViewId="0" topLeftCell="C1">
      <selection activeCell="F49" sqref="F49"/>
    </sheetView>
  </sheetViews>
  <sheetFormatPr defaultColWidth="9.140625" defaultRowHeight="11.25"/>
  <cols>
    <col min="1" max="2" width="0" style="132" hidden="1" customWidth="1"/>
    <col min="3" max="3" width="3.57421875" style="133" customWidth="1"/>
    <col min="4" max="4" width="2.8515625" style="133" customWidth="1"/>
    <col min="5" max="5" width="7.8515625" style="133" customWidth="1"/>
    <col min="6" max="6" width="65.8515625" style="133" customWidth="1"/>
    <col min="7" max="7" width="36.140625" style="133" customWidth="1"/>
    <col min="8" max="8" width="2.00390625" style="133" customWidth="1"/>
    <col min="9" max="9" width="20.140625" style="133" customWidth="1"/>
    <col min="10" max="10" width="1.7109375" style="133" customWidth="1"/>
    <col min="11" max="11" width="20.140625" style="133" customWidth="1"/>
    <col min="12" max="12" width="4.421875" style="133" customWidth="1"/>
    <col min="13" max="17" width="9.140625" style="133" customWidth="1"/>
    <col min="18" max="18" width="3.28125" style="133" customWidth="1"/>
    <col min="19" max="19" width="9.00390625" style="133" customWidth="1"/>
    <col min="20" max="20" width="2.00390625" style="133" customWidth="1"/>
    <col min="21" max="21" width="7.57421875" style="133" customWidth="1"/>
    <col min="22" max="25" width="9.140625" style="133" customWidth="1"/>
    <col min="26" max="26" width="2.00390625" style="133" customWidth="1"/>
    <col min="27" max="31" width="9.140625" style="133" customWidth="1"/>
    <col min="32" max="32" width="3.28125" style="133" customWidth="1"/>
    <col min="33" max="33" width="10.28125" style="133" customWidth="1"/>
    <col min="34" max="34" width="2.00390625" style="133" customWidth="1"/>
    <col min="35" max="35" width="7.57421875" style="133" customWidth="1"/>
    <col min="36" max="39" width="9.140625" style="133" customWidth="1"/>
    <col min="40" max="40" width="2.00390625" style="133" customWidth="1"/>
    <col min="41" max="16384" width="9.140625" style="133" customWidth="1"/>
  </cols>
  <sheetData>
    <row r="1" spans="1:2" s="135" customFormat="1" ht="11.25" hidden="1">
      <c r="A1" s="134"/>
      <c r="B1" s="134"/>
    </row>
    <row r="2" spans="1:44" ht="11.25" hidden="1">
      <c r="A2" s="134"/>
      <c r="B2" s="134"/>
      <c r="R2" s="135"/>
      <c r="S2" s="135"/>
      <c r="T2" s="136"/>
      <c r="U2" s="137"/>
      <c r="V2" s="138"/>
      <c r="W2" s="139"/>
      <c r="X2" s="140"/>
      <c r="Y2" s="141"/>
      <c r="Z2" s="142"/>
      <c r="AA2" s="143"/>
      <c r="AB2" s="143"/>
      <c r="AC2" s="143"/>
      <c r="AD2" s="144"/>
      <c r="AF2" s="135"/>
      <c r="AG2" s="135"/>
      <c r="AH2" s="136"/>
      <c r="AI2" s="137"/>
      <c r="AJ2" s="145"/>
      <c r="AK2" s="139"/>
      <c r="AL2" s="140"/>
      <c r="AM2" s="141"/>
      <c r="AN2" s="142"/>
      <c r="AO2" s="143"/>
      <c r="AP2" s="143"/>
      <c r="AQ2" s="143"/>
      <c r="AR2" s="144"/>
    </row>
    <row r="3" spans="1:2" ht="11.25" hidden="1">
      <c r="A3" s="134"/>
      <c r="B3" s="146"/>
    </row>
    <row r="4" spans="1:13" ht="11.25" hidden="1">
      <c r="A4" s="134"/>
      <c r="B4" s="134"/>
      <c r="K4" s="147"/>
      <c r="L4" s="147"/>
      <c r="M4" s="147"/>
    </row>
    <row r="5" spans="3:5" ht="11.25" hidden="1">
      <c r="C5" s="147"/>
      <c r="D5" s="147"/>
      <c r="E5" s="147"/>
    </row>
    <row r="6" spans="3:5" ht="11.25" hidden="1">
      <c r="C6" s="147"/>
      <c r="D6" s="147"/>
      <c r="E6" s="147"/>
    </row>
    <row r="7" spans="3:5" ht="20.25" customHeight="1" hidden="1">
      <c r="C7" s="147"/>
      <c r="D7" s="148">
        <f>codeTemplates</f>
        <v>0</v>
      </c>
      <c r="E7" s="147"/>
    </row>
    <row r="8" spans="4:8" ht="43.5" customHeight="1">
      <c r="D8" s="149" t="s">
        <v>80</v>
      </c>
      <c r="E8" s="149"/>
      <c r="F8" s="149"/>
      <c r="G8" s="149"/>
      <c r="H8" s="149"/>
    </row>
    <row r="9" spans="4:8" ht="18.75" customHeight="1">
      <c r="D9" s="150" t="str">
        <f>IF(org="","",IF(fil="",org,org&amp;" ("&amp;fil&amp;")"))</f>
        <v>ООО “Волжские коммунальные системы”</v>
      </c>
      <c r="E9" s="150"/>
      <c r="F9" s="150"/>
      <c r="G9" s="150"/>
      <c r="H9" s="150"/>
    </row>
    <row r="10" spans="5:7" ht="11.25">
      <c r="E10" s="151"/>
      <c r="F10" s="151"/>
      <c r="G10" s="151"/>
    </row>
    <row r="11" spans="3:8" ht="15" customHeight="1">
      <c r="C11" s="147"/>
      <c r="D11" s="152"/>
      <c r="E11" s="153"/>
      <c r="F11" s="154"/>
      <c r="G11" s="153"/>
      <c r="H11" s="155"/>
    </row>
    <row r="12" spans="4:8" ht="15" customHeight="1">
      <c r="D12" s="156"/>
      <c r="E12" s="157" t="s">
        <v>81</v>
      </c>
      <c r="F12" s="157" t="s">
        <v>82</v>
      </c>
      <c r="G12" s="158" t="s">
        <v>83</v>
      </c>
      <c r="H12" s="159"/>
    </row>
    <row r="13" spans="4:8" ht="14.25" customHeight="1">
      <c r="D13" s="156"/>
      <c r="E13" s="160">
        <v>1</v>
      </c>
      <c r="F13" s="160">
        <f>E13+1</f>
        <v>2</v>
      </c>
      <c r="G13" s="160">
        <v>3</v>
      </c>
      <c r="H13" s="159"/>
    </row>
    <row r="14" spans="4:8" ht="22.5">
      <c r="D14" s="161"/>
      <c r="E14" s="162">
        <v>1</v>
      </c>
      <c r="F14" s="163" t="s">
        <v>84</v>
      </c>
      <c r="G14" s="164">
        <v>13</v>
      </c>
      <c r="H14" s="159"/>
    </row>
    <row r="15" spans="4:8" ht="22.5">
      <c r="D15" s="161"/>
      <c r="E15" s="162">
        <v>2</v>
      </c>
      <c r="F15" s="163" t="s">
        <v>85</v>
      </c>
      <c r="G15" s="164">
        <v>13</v>
      </c>
      <c r="H15" s="159"/>
    </row>
    <row r="16" spans="4:8" ht="22.5">
      <c r="D16" s="161"/>
      <c r="E16" s="162">
        <v>3</v>
      </c>
      <c r="F16" s="163" t="s">
        <v>86</v>
      </c>
      <c r="G16" s="164">
        <v>0</v>
      </c>
      <c r="H16" s="159"/>
    </row>
    <row r="17" spans="4:8" ht="33.75">
      <c r="D17" s="161"/>
      <c r="E17" s="162">
        <v>4</v>
      </c>
      <c r="F17" s="163" t="s">
        <v>87</v>
      </c>
      <c r="G17" s="164">
        <v>0</v>
      </c>
      <c r="H17" s="159"/>
    </row>
    <row r="18" spans="4:8" ht="22.5">
      <c r="D18" s="161"/>
      <c r="E18" s="162">
        <v>5</v>
      </c>
      <c r="F18" s="163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165">
        <f>SUM(G19:G20)</f>
        <v>21.8</v>
      </c>
      <c r="H18" s="159"/>
    </row>
    <row r="19" spans="4:8" ht="22.5">
      <c r="D19" s="166"/>
      <c r="E19" s="162" t="s">
        <v>88</v>
      </c>
      <c r="F19" s="167" t="s">
        <v>89</v>
      </c>
      <c r="G19" s="168">
        <v>21.8</v>
      </c>
      <c r="H19" s="159"/>
    </row>
    <row r="20" spans="4:8" ht="18.75" customHeight="1">
      <c r="D20" s="169"/>
      <c r="E20" s="170"/>
      <c r="F20" s="171" t="s">
        <v>90</v>
      </c>
      <c r="G20" s="172"/>
      <c r="H20" s="159"/>
    </row>
    <row r="21" spans="4:8" ht="15" customHeight="1">
      <c r="D21" s="161"/>
      <c r="E21" s="173" t="s">
        <v>91</v>
      </c>
      <c r="F21" s="174" t="s">
        <v>92</v>
      </c>
      <c r="G21" s="175">
        <v>5</v>
      </c>
      <c r="H21" s="159"/>
    </row>
    <row r="22" spans="4:8" ht="11.25" hidden="1">
      <c r="D22" s="161"/>
      <c r="E22" s="176"/>
      <c r="F22" s="177"/>
      <c r="G22" s="178"/>
      <c r="H22" s="159"/>
    </row>
    <row r="23" spans="4:8" ht="18" customHeight="1" hidden="1">
      <c r="D23" s="179"/>
      <c r="E23" s="180" t="s">
        <v>93</v>
      </c>
      <c r="F23" s="180"/>
      <c r="G23" s="180"/>
      <c r="H23" s="159"/>
    </row>
    <row r="24" spans="4:8" ht="15.75" customHeight="1" hidden="1">
      <c r="D24" s="179"/>
      <c r="E24" s="180" t="s">
        <v>94</v>
      </c>
      <c r="F24" s="180"/>
      <c r="G24" s="180"/>
      <c r="H24" s="159"/>
    </row>
    <row r="25" spans="4:8" ht="15.75" customHeight="1" hidden="1">
      <c r="D25" s="179"/>
      <c r="E25" s="180" t="s">
        <v>95</v>
      </c>
      <c r="F25" s="180"/>
      <c r="G25" s="180"/>
      <c r="H25" s="159"/>
    </row>
    <row r="26" spans="4:8" ht="15.75" customHeight="1" hidden="1">
      <c r="D26" s="179"/>
      <c r="E26" s="180" t="s">
        <v>96</v>
      </c>
      <c r="F26" s="180"/>
      <c r="G26" s="180"/>
      <c r="H26" s="159"/>
    </row>
    <row r="27" spans="4:8" ht="12">
      <c r="D27" s="181"/>
      <c r="E27" s="182"/>
      <c r="F27" s="182"/>
      <c r="G27" s="182"/>
      <c r="H27" s="183"/>
    </row>
  </sheetData>
  <sheetProtection password="FA9C" sheet="1" formatColumns="0" formatRows="0"/>
  <mergeCells count="6">
    <mergeCell ref="D8:H8"/>
    <mergeCell ref="D9:H9"/>
    <mergeCell ref="E23:G23"/>
    <mergeCell ref="E24:G24"/>
    <mergeCell ref="E25:G25"/>
    <mergeCell ref="E26:G26"/>
  </mergeCells>
  <dataValidations count="6">
    <dataValidation type="textLength" operator="lessThanOrEqual" allowBlank="1" showErrorMessage="1" sqref="G22">
      <formula1>300</formula1>
    </dataValidation>
    <dataValidation type="decimal" allowBlank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ErrorMessage="1" sqref="X2:Y2 AL2:AM2">
      <formula1>0</formula1>
      <formula2>9.99999999999999E+22</formula2>
    </dataValidation>
    <dataValidation type="textLength" operator="lessThanOrEqual" allowBlank="1" showErrorMessage="1" errorTitle="Ошибка" error="Допускается ввод не более 900 символов!" sqref="F19">
      <formula1>900</formula1>
    </dataValidation>
    <dataValidation type="whole" allowBlank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ВО доступ!A1" display="Добавить запись"/>
  </hyperlinks>
  <printOptions horizontalCentered="1"/>
  <pageMargins left="0.9840277777777777" right="0.5513888888888889" top="0.9840277777777777" bottom="5.511805555555555" header="0.5118055555555555" footer="5.511805555555555"/>
  <pageSetup fitToHeight="1" fitToWidth="1" horizontalDpi="300" verticalDpi="300" orientation="portrait" paperSize="9"/>
  <headerFooter alignWithMargins="0">
    <oddFooter>&amp;L&amp;"Times New Roman,Обычный"&amp;12Главный управляющий директор
Технический директор&amp;R&amp;"Times New Roman,Обычный"&amp;12О.Н. Маркелов
Д.С. Ракицкий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5:L23"/>
  <sheetViews>
    <sheetView showGridLines="0" workbookViewId="0" topLeftCell="C5">
      <selection activeCell="H34" sqref="H34"/>
    </sheetView>
  </sheetViews>
  <sheetFormatPr defaultColWidth="9.140625" defaultRowHeight="11.25"/>
  <cols>
    <col min="1" max="2" width="0" style="184" hidden="1" customWidth="1"/>
    <col min="3" max="4" width="3.140625" style="184" customWidth="1"/>
    <col min="5" max="5" width="7.00390625" style="184" customWidth="1"/>
    <col min="6" max="6" width="20.00390625" style="184" customWidth="1"/>
    <col min="7" max="7" width="64.421875" style="184" customWidth="1"/>
    <col min="8" max="8" width="17.8515625" style="184" customWidth="1"/>
    <col min="9" max="9" width="17.00390625" style="184" customWidth="1"/>
    <col min="10" max="10" width="17.8515625" style="184" customWidth="1"/>
    <col min="11" max="11" width="41.140625" style="184" customWidth="1"/>
    <col min="12" max="16384" width="9.140625" style="184" customWidth="1"/>
  </cols>
  <sheetData>
    <row r="1" ht="15" customHeight="1" hidden="1"/>
    <row r="2" ht="11.25" hidden="1"/>
    <row r="3" ht="11.25" hidden="1"/>
    <row r="4" ht="11.25" hidden="1"/>
    <row r="5" ht="20.25" customHeight="1">
      <c r="D5" s="148">
        <f>codeTemplates</f>
        <v>0</v>
      </c>
    </row>
    <row r="6" spans="4:12" ht="15" customHeight="1">
      <c r="D6" s="185" t="s">
        <v>97</v>
      </c>
      <c r="E6" s="185"/>
      <c r="F6" s="185"/>
      <c r="G6" s="185"/>
      <c r="H6" s="185"/>
      <c r="I6" s="185"/>
      <c r="J6" s="185"/>
      <c r="K6" s="185"/>
      <c r="L6" s="185"/>
    </row>
    <row r="7" spans="4:12" ht="15.75" customHeight="1">
      <c r="D7" s="186">
        <f>IF(org="","",IF(fil="",org,org&amp;" ("&amp;fil&amp;")"))</f>
        <v>0</v>
      </c>
      <c r="E7" s="186"/>
      <c r="F7" s="186"/>
      <c r="G7" s="186"/>
      <c r="H7" s="186"/>
      <c r="I7" s="186"/>
      <c r="J7" s="186"/>
      <c r="K7" s="186"/>
      <c r="L7" s="186"/>
    </row>
    <row r="8" spans="5:11" ht="15.75" customHeight="1">
      <c r="E8" s="187"/>
      <c r="F8" s="187"/>
      <c r="H8" s="187"/>
      <c r="I8" s="187"/>
      <c r="J8" s="187"/>
      <c r="K8" s="187"/>
    </row>
    <row r="9" spans="4:12" ht="15.75" customHeight="1">
      <c r="D9" s="152"/>
      <c r="E9" s="188"/>
      <c r="F9" s="154"/>
      <c r="G9" s="188"/>
      <c r="H9" s="188"/>
      <c r="I9" s="188"/>
      <c r="J9" s="188"/>
      <c r="K9" s="188"/>
      <c r="L9" s="189"/>
    </row>
    <row r="10" spans="4:12" ht="34.5" customHeight="1">
      <c r="D10" s="179"/>
      <c r="E10" s="190" t="s">
        <v>98</v>
      </c>
      <c r="F10" s="190"/>
      <c r="G10" s="190"/>
      <c r="H10" s="190"/>
      <c r="I10" s="190"/>
      <c r="J10" s="190"/>
      <c r="K10" s="190"/>
      <c r="L10" s="191"/>
    </row>
    <row r="11" spans="4:12" ht="15" customHeight="1">
      <c r="D11" s="179"/>
      <c r="E11" s="192"/>
      <c r="F11" s="192"/>
      <c r="H11" s="192"/>
      <c r="I11" s="192"/>
      <c r="J11" s="192"/>
      <c r="K11" s="192"/>
      <c r="L11" s="191"/>
    </row>
    <row r="12" spans="4:12" ht="36" customHeight="1">
      <c r="D12" s="179"/>
      <c r="E12" s="193" t="s">
        <v>81</v>
      </c>
      <c r="F12" s="193" t="s">
        <v>99</v>
      </c>
      <c r="G12" s="194" t="s">
        <v>100</v>
      </c>
      <c r="H12" s="194" t="s">
        <v>101</v>
      </c>
      <c r="I12" s="194" t="s">
        <v>102</v>
      </c>
      <c r="J12" s="194" t="s">
        <v>103</v>
      </c>
      <c r="K12" s="195" t="s">
        <v>104</v>
      </c>
      <c r="L12" s="191"/>
    </row>
    <row r="13" spans="4:12" ht="15" customHeight="1">
      <c r="D13" s="169"/>
      <c r="E13" s="196">
        <v>1</v>
      </c>
      <c r="F13" s="196">
        <f>E13+1</f>
        <v>2</v>
      </c>
      <c r="G13" s="196" t="s">
        <v>105</v>
      </c>
      <c r="H13" s="160">
        <v>4</v>
      </c>
      <c r="I13" s="160">
        <v>5</v>
      </c>
      <c r="J13" s="160">
        <v>6</v>
      </c>
      <c r="K13" s="160">
        <v>7</v>
      </c>
      <c r="L13" s="191"/>
    </row>
    <row r="14" spans="4:12" ht="25.5" customHeight="1">
      <c r="D14" s="169"/>
      <c r="E14" s="197">
        <v>1</v>
      </c>
      <c r="F14" s="198" t="s">
        <v>106</v>
      </c>
      <c r="G14" s="198"/>
      <c r="H14" s="198"/>
      <c r="I14" s="198"/>
      <c r="J14" s="198"/>
      <c r="K14" s="198"/>
      <c r="L14" s="191"/>
    </row>
    <row r="15" spans="4:12" ht="22.5" hidden="1">
      <c r="D15" s="169"/>
      <c r="E15" s="199" t="s">
        <v>107</v>
      </c>
      <c r="F15" s="200" t="s">
        <v>108</v>
      </c>
      <c r="G15" s="201" t="s">
        <v>109</v>
      </c>
      <c r="H15" s="202"/>
      <c r="I15" s="202" t="s">
        <v>110</v>
      </c>
      <c r="J15" s="202" t="s">
        <v>110</v>
      </c>
      <c r="K15" s="203" t="s">
        <v>109</v>
      </c>
      <c r="L15" s="191"/>
    </row>
    <row r="16" spans="4:12" ht="15" customHeight="1">
      <c r="D16" s="169"/>
      <c r="E16" s="199" t="s">
        <v>107</v>
      </c>
      <c r="F16" s="200" t="s">
        <v>111</v>
      </c>
      <c r="G16" s="204"/>
      <c r="H16" s="205"/>
      <c r="I16" s="204"/>
      <c r="J16" s="205"/>
      <c r="K16" s="206" t="s">
        <v>110</v>
      </c>
      <c r="L16" s="191"/>
    </row>
    <row r="17" spans="4:12" ht="15" customHeight="1">
      <c r="D17" s="169"/>
      <c r="E17" s="199" t="s">
        <v>112</v>
      </c>
      <c r="F17" s="207"/>
      <c r="G17" s="207"/>
      <c r="H17" s="207"/>
      <c r="I17" s="207"/>
      <c r="J17" s="207"/>
      <c r="K17" s="198"/>
      <c r="L17" s="191"/>
    </row>
    <row r="18" spans="4:12" ht="15" customHeight="1">
      <c r="D18" s="169" t="s">
        <v>113</v>
      </c>
      <c r="E18" s="208"/>
      <c r="F18" s="209" t="s">
        <v>90</v>
      </c>
      <c r="G18" s="210"/>
      <c r="H18" s="210"/>
      <c r="I18" s="210"/>
      <c r="J18" s="210"/>
      <c r="K18" s="211"/>
      <c r="L18" s="191"/>
    </row>
    <row r="19" spans="4:12" ht="11.25">
      <c r="D19" s="179"/>
      <c r="E19" s="187"/>
      <c r="F19" s="187"/>
      <c r="H19" s="187"/>
      <c r="I19" s="187"/>
      <c r="J19" s="187"/>
      <c r="K19" s="187"/>
      <c r="L19" s="191"/>
    </row>
    <row r="20" spans="4:12" ht="18.75" customHeight="1">
      <c r="D20" s="179"/>
      <c r="E20" s="212" t="s">
        <v>114</v>
      </c>
      <c r="F20" s="213"/>
      <c r="H20" s="213"/>
      <c r="I20" s="213"/>
      <c r="J20" s="213"/>
      <c r="K20" s="213"/>
      <c r="L20" s="191"/>
    </row>
    <row r="21" spans="4:12" ht="18.75" customHeight="1">
      <c r="D21" s="179"/>
      <c r="E21" s="212" t="s">
        <v>115</v>
      </c>
      <c r="F21" s="213"/>
      <c r="H21" s="213"/>
      <c r="I21" s="213"/>
      <c r="J21" s="213"/>
      <c r="K21" s="213"/>
      <c r="L21" s="191"/>
    </row>
    <row r="22" spans="4:12" ht="18.75" customHeight="1">
      <c r="D22" s="179"/>
      <c r="E22" s="212" t="s">
        <v>116</v>
      </c>
      <c r="F22" s="213"/>
      <c r="H22" s="213"/>
      <c r="I22" s="213"/>
      <c r="J22" s="213"/>
      <c r="K22" s="213"/>
      <c r="L22" s="191"/>
    </row>
    <row r="23" spans="4:12" ht="12">
      <c r="D23" s="181"/>
      <c r="E23" s="182"/>
      <c r="F23" s="182"/>
      <c r="G23" s="182"/>
      <c r="H23" s="182"/>
      <c r="I23" s="182"/>
      <c r="J23" s="182"/>
      <c r="K23" s="182"/>
      <c r="L23" s="183"/>
    </row>
    <row r="26" ht="15" customHeight="1"/>
  </sheetData>
  <sheetProtection password="FA9C" sheet="1" formatColumns="0" formatRows="0"/>
  <mergeCells count="4">
    <mergeCell ref="D6:L6"/>
    <mergeCell ref="D7:L7"/>
    <mergeCell ref="E10:K10"/>
    <mergeCell ref="F14:K14"/>
  </mergeCells>
  <dataValidations count="2">
    <dataValidation type="textLength" operator="lessThanOrEqual" allowBlank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>
      <formula1>0</formula1>
      <formula2>0</formula2>
    </dataValidation>
  </dataValidations>
  <hyperlinks>
    <hyperlink ref="F18" location="Ссылки на публикации!A1" display="Добавить запись"/>
  </hyperlinks>
  <printOptions/>
  <pageMargins left="0.31527777777777777" right="0.31527777777777777" top="0.7479166666666667" bottom="0.35416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workbookViewId="0" topLeftCell="C6">
      <selection activeCell="A1" sqref="A1"/>
    </sheetView>
  </sheetViews>
  <sheetFormatPr defaultColWidth="9.140625" defaultRowHeight="11.25"/>
  <cols>
    <col min="1" max="2" width="0" style="214" hidden="1" customWidth="1"/>
    <col min="3" max="3" width="2.140625" style="214" customWidth="1"/>
    <col min="4" max="4" width="17.140625" style="215" customWidth="1"/>
    <col min="5" max="5" width="125.57421875" style="215" customWidth="1"/>
    <col min="6" max="6" width="9.140625" style="215" customWidth="1"/>
    <col min="7" max="7" width="5.28125" style="215" customWidth="1"/>
    <col min="8" max="16384" width="9.140625" style="215" customWidth="1"/>
  </cols>
  <sheetData>
    <row r="1" ht="11.25" hidden="1"/>
    <row r="2" ht="11.25" hidden="1">
      <c r="B2" s="216"/>
    </row>
    <row r="3" ht="11.25" hidden="1"/>
    <row r="4" ht="11.25" hidden="1"/>
    <row r="5" ht="11.25" hidden="1">
      <c r="B5" s="216"/>
    </row>
    <row r="6" ht="20.25" customHeight="1">
      <c r="D6" s="148">
        <f>codeTemplates</f>
        <v>0</v>
      </c>
    </row>
    <row r="7" spans="1:6" ht="14.25" customHeight="1">
      <c r="A7" s="217"/>
      <c r="B7" s="217"/>
      <c r="C7" s="217"/>
      <c r="D7" s="218" t="s">
        <v>117</v>
      </c>
      <c r="E7" s="218"/>
      <c r="F7" s="218"/>
    </row>
    <row r="8" spans="1:6" ht="14.25" customHeight="1">
      <c r="A8" s="217"/>
      <c r="B8" s="217"/>
      <c r="C8" s="217"/>
      <c r="D8" s="219">
        <f>IF(org="","",IF(fil="",org,org&amp;" ("&amp;fil&amp;")"))</f>
        <v>0</v>
      </c>
      <c r="E8" s="219"/>
      <c r="F8" s="219"/>
    </row>
    <row r="9" spans="1:5" ht="11.25">
      <c r="A9" s="217"/>
      <c r="B9" s="217"/>
      <c r="C9" s="217"/>
      <c r="E9" s="220"/>
    </row>
    <row r="10" spans="1:6" ht="11.25">
      <c r="A10" s="217"/>
      <c r="B10" s="221"/>
      <c r="C10" s="217"/>
      <c r="D10" s="222"/>
      <c r="E10" s="154"/>
      <c r="F10" s="223"/>
    </row>
    <row r="11" spans="4:6" ht="12">
      <c r="D11" s="224"/>
      <c r="E11" s="225"/>
      <c r="F11" s="226"/>
    </row>
    <row r="12" spans="4:6" ht="12">
      <c r="D12" s="227"/>
      <c r="E12" s="228"/>
      <c r="F12" s="229"/>
    </row>
  </sheetData>
  <sheetProtection password="FA9C" sheet="1" formatColumns="0" formatRows="0"/>
  <mergeCells count="2">
    <mergeCell ref="D7:F7"/>
    <mergeCell ref="D8:F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workbookViewId="0" topLeftCell="D9">
      <selection activeCell="G17" sqref="G17"/>
    </sheetView>
  </sheetViews>
  <sheetFormatPr defaultColWidth="9.140625" defaultRowHeight="11.25"/>
  <cols>
    <col min="1" max="3" width="0" style="230" hidden="1" customWidth="1"/>
    <col min="4" max="4" width="4.7109375" style="230" customWidth="1"/>
    <col min="5" max="5" width="27.28125" style="230" customWidth="1"/>
    <col min="6" max="6" width="103.28125" style="230" customWidth="1"/>
    <col min="7" max="7" width="17.7109375" style="230" customWidth="1"/>
    <col min="8" max="16384" width="9.140625" style="23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>
      <c r="E8" s="148"/>
    </row>
    <row r="9" ht="20.25" customHeight="1">
      <c r="E9" s="148">
        <f>codeTemplates</f>
        <v>0</v>
      </c>
    </row>
    <row r="10" spans="5:7" ht="21.75" customHeight="1">
      <c r="E10" s="231" t="s">
        <v>118</v>
      </c>
      <c r="F10" s="231"/>
      <c r="G10" s="231"/>
    </row>
    <row r="12" spans="5:7" ht="21.75" customHeight="1">
      <c r="E12" s="232" t="s">
        <v>119</v>
      </c>
      <c r="F12" s="232" t="s">
        <v>120</v>
      </c>
      <c r="G12" s="233" t="s">
        <v>121</v>
      </c>
    </row>
    <row r="13" spans="5:7" ht="11.25">
      <c r="E13" s="234" t="s">
        <v>112</v>
      </c>
      <c r="F13" s="234" t="s">
        <v>122</v>
      </c>
      <c r="G13" s="234" t="s">
        <v>105</v>
      </c>
    </row>
  </sheetData>
  <sheetProtection password="FA9C" sheet="1" formatColumns="0" formatRows="0"/>
  <mergeCells count="1">
    <mergeCell ref="E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19.7109375" style="184" customWidth="1"/>
    <col min="2" max="2" width="21.140625" style="184" customWidth="1"/>
    <col min="3" max="16384" width="9.140625" style="184" customWidth="1"/>
  </cols>
  <sheetData>
    <row r="1" spans="1:2" ht="11.25">
      <c r="A1" s="235" t="s">
        <v>123</v>
      </c>
      <c r="B1" s="235" t="s">
        <v>124</v>
      </c>
    </row>
    <row r="2" spans="1:2" ht="11.25">
      <c r="A2" s="184" t="s">
        <v>125</v>
      </c>
      <c r="B2" s="184" t="s">
        <v>126</v>
      </c>
    </row>
    <row r="3" spans="1:2" ht="11.25">
      <c r="A3" s="184" t="s">
        <v>127</v>
      </c>
      <c r="B3" s="184" t="s">
        <v>128</v>
      </c>
    </row>
    <row r="4" spans="1:2" ht="11.25">
      <c r="A4" s="184" t="s">
        <v>129</v>
      </c>
      <c r="B4" s="184" t="s">
        <v>130</v>
      </c>
    </row>
    <row r="5" spans="1:2" ht="11.25">
      <c r="A5" s="184" t="s">
        <v>131</v>
      </c>
      <c r="B5" s="184" t="s">
        <v>132</v>
      </c>
    </row>
    <row r="6" spans="1:2" ht="11.25">
      <c r="A6" s="184" t="s">
        <v>133</v>
      </c>
      <c r="B6" s="184" t="s">
        <v>134</v>
      </c>
    </row>
    <row r="7" spans="1:2" ht="11.25">
      <c r="A7" s="184" t="s">
        <v>135</v>
      </c>
      <c r="B7" s="184" t="s">
        <v>136</v>
      </c>
    </row>
    <row r="8" spans="1:2" ht="11.25">
      <c r="A8" s="184" t="s">
        <v>137</v>
      </c>
      <c r="B8" s="184" t="s">
        <v>138</v>
      </c>
    </row>
    <row r="9" ht="11.25">
      <c r="B9" s="184" t="s">
        <v>139</v>
      </c>
    </row>
    <row r="10" ht="11.25">
      <c r="B10" s="184" t="s">
        <v>140</v>
      </c>
    </row>
    <row r="11" ht="11.25">
      <c r="B11" s="184" t="s">
        <v>141</v>
      </c>
    </row>
    <row r="12" ht="11.25">
      <c r="B12" s="184" t="s">
        <v>142</v>
      </c>
    </row>
    <row r="13" ht="11.25">
      <c r="B13" s="184" t="s">
        <v>143</v>
      </c>
    </row>
    <row r="14" ht="11.25">
      <c r="B14" s="184" t="s">
        <v>144</v>
      </c>
    </row>
    <row r="15" ht="11.25">
      <c r="B15" s="184" t="s">
        <v>145</v>
      </c>
    </row>
    <row r="16" ht="11.25">
      <c r="B16" s="184" t="s">
        <v>146</v>
      </c>
    </row>
    <row r="17" ht="11.25">
      <c r="B17" s="184" t="s">
        <v>147</v>
      </c>
    </row>
    <row r="18" ht="11.25">
      <c r="B18" s="184" t="s">
        <v>148</v>
      </c>
    </row>
    <row r="19" ht="11.25">
      <c r="B19" s="184" t="s">
        <v>149</v>
      </c>
    </row>
    <row r="20" ht="11.25">
      <c r="B20" s="184" t="s">
        <v>150</v>
      </c>
    </row>
    <row r="21" ht="11.25">
      <c r="B21" s="184" t="s">
        <v>151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28.00390625" style="236" customWidth="1"/>
    <col min="2" max="4" width="9.140625" style="237" customWidth="1"/>
    <col min="5" max="5" width="6.8515625" style="237" customWidth="1"/>
    <col min="6" max="6" width="9.140625" style="237" customWidth="1"/>
    <col min="7" max="7" width="18.28125" style="237" customWidth="1"/>
    <col min="8" max="12" width="9.140625" style="237" customWidth="1"/>
    <col min="13" max="13" width="12.421875" style="238" customWidth="1"/>
    <col min="14" max="14" width="11.57421875" style="238" customWidth="1"/>
    <col min="15" max="16" width="9.140625" style="238" customWidth="1"/>
    <col min="17" max="26" width="9.140625" style="237" customWidth="1"/>
    <col min="27" max="27" width="9.140625" style="239" customWidth="1"/>
    <col min="28" max="16384" width="9.140625" style="237" customWidth="1"/>
  </cols>
  <sheetData>
    <row r="2" spans="1:27" s="244" customFormat="1" ht="15" customHeight="1">
      <c r="A2" s="240" t="s">
        <v>152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242"/>
      <c r="O2" s="242"/>
      <c r="P2" s="242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3"/>
    </row>
    <row r="4" spans="1:8" s="133" customFormat="1" ht="15" customHeight="1">
      <c r="A4" s="132"/>
      <c r="B4" s="132"/>
      <c r="D4" s="245"/>
      <c r="E4" s="246"/>
      <c r="F4" s="167"/>
      <c r="G4" s="168"/>
      <c r="H4" s="247"/>
    </row>
    <row r="5" ht="15" customHeight="1">
      <c r="E5" s="248"/>
    </row>
    <row r="6" ht="15" customHeight="1">
      <c r="E6" s="248"/>
    </row>
    <row r="7" spans="1:27" s="244" customFormat="1" ht="15" customHeight="1">
      <c r="A7" s="240" t="s">
        <v>153</v>
      </c>
      <c r="B7" s="241"/>
      <c r="C7" s="241"/>
      <c r="D7" s="241"/>
      <c r="E7" s="249"/>
      <c r="F7" s="241"/>
      <c r="G7" s="241"/>
      <c r="H7" s="241"/>
      <c r="I7" s="241"/>
      <c r="J7" s="241"/>
      <c r="K7" s="241"/>
      <c r="L7" s="241"/>
      <c r="M7" s="242"/>
      <c r="N7" s="242"/>
      <c r="O7" s="242"/>
      <c r="P7" s="242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3"/>
    </row>
    <row r="8" ht="15" customHeight="1">
      <c r="E8" s="248"/>
    </row>
    <row r="9" spans="4:12" s="184" customFormat="1" ht="15" customHeight="1">
      <c r="D9" s="169"/>
      <c r="E9" s="199"/>
      <c r="F9" s="250"/>
      <c r="G9" s="251"/>
      <c r="H9" s="252"/>
      <c r="I9" s="251"/>
      <c r="J9" s="252"/>
      <c r="K9" s="253"/>
      <c r="L9" s="191"/>
    </row>
    <row r="12" spans="1:27" s="244" customFormat="1" ht="15" customHeight="1">
      <c r="A12" s="240" t="s">
        <v>154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2"/>
      <c r="N12" s="242"/>
      <c r="O12" s="242"/>
      <c r="P12" s="242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3"/>
    </row>
    <row r="13" spans="1:27" s="244" customFormat="1" ht="15" customHeight="1">
      <c r="A13" s="240" t="s">
        <v>155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2"/>
      <c r="N13" s="242"/>
      <c r="O13" s="242"/>
      <c r="P13" s="242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3"/>
    </row>
    <row r="15" spans="1:9" s="54" customFormat="1" ht="15" customHeight="1">
      <c r="A15" s="51"/>
      <c r="B15" s="52"/>
      <c r="C15" s="53"/>
      <c r="D15" s="254"/>
      <c r="E15" s="255"/>
      <c r="F15" s="110"/>
      <c r="G15" s="111"/>
      <c r="H15" s="256"/>
      <c r="I15" s="58"/>
    </row>
    <row r="16" spans="1:9" s="54" customFormat="1" ht="11.25" customHeight="1">
      <c r="A16" s="51"/>
      <c r="B16" s="52"/>
      <c r="C16" s="53"/>
      <c r="D16" s="254"/>
      <c r="E16" s="255"/>
      <c r="F16" s="112" t="s">
        <v>61</v>
      </c>
      <c r="G16" s="113"/>
      <c r="H16" s="256"/>
      <c r="I16" s="58"/>
    </row>
    <row r="25" spans="12:27" ht="15" customHeight="1">
      <c r="L25" s="238"/>
      <c r="P25" s="237"/>
      <c r="Z25" s="239"/>
      <c r="AA25" s="237"/>
    </row>
  </sheetData>
  <sheetProtection selectLockedCells="1" selectUnlockedCells="1"/>
  <mergeCells count="1">
    <mergeCell ref="E15:E16"/>
  </mergeCells>
  <dataValidations count="5">
    <dataValidation type="textLength" operator="lessThanOrEqual" allowBlank="1" showErrorMessage="1" errorTitle="Ошибка" error="Допускается ввод не более 900 символов!" sqref="F4 F9:G9 I9 K9">
      <formula1>900</formula1>
    </dataValidation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H9 J9">
      <formula1>0</formula1>
      <formula2>0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  <formula2>0</formula2>
    </dataValidation>
    <dataValidation type="textLength" operator="equal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display="Добавить МО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voroncova_sv</cp:lastModifiedBy>
  <cp:lastPrinted>2013-04-05T11:51:26Z</cp:lastPrinted>
  <dcterms:created xsi:type="dcterms:W3CDTF">2004-05-21T07:18:45Z</dcterms:created>
  <dcterms:modified xsi:type="dcterms:W3CDTF">2013-04-05T11:51:32Z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CurrentVersion">
    <vt:lpwstr>4.2</vt:lpwstr>
  </property>
  <property fmtid="{D5CDD505-2E9C-101B-9397-08002B2CF9AE}" pid="4" name="EditTemplate">
    <vt:bool>true</vt:bool>
  </property>
  <property fmtid="{D5CDD505-2E9C-101B-9397-08002B2CF9AE}" pid="5" name="PROP1">
    <vt:lpwstr>1</vt:lpwstr>
  </property>
  <property fmtid="{D5CDD505-2E9C-101B-9397-08002B2CF9AE}" pid="6" name="PROP2">
    <vt:lpwstr>5</vt:lpwstr>
  </property>
  <property fmtid="{D5CDD505-2E9C-101B-9397-08002B2CF9AE}" pid="7" name="Period">
    <vt:lpwstr>2007</vt:lpwstr>
  </property>
  <property fmtid="{D5CDD505-2E9C-101B-9397-08002B2CF9AE}" pid="8" name="Status">
    <vt:lpwstr>2</vt:lpwstr>
  </property>
  <property fmtid="{D5CDD505-2E9C-101B-9397-08002B2CF9AE}" pid="9" name="T0.1?Data">
    <vt:lpwstr>Полезный отпуск электроэнергии</vt:lpwstr>
  </property>
  <property fmtid="{D5CDD505-2E9C-101B-9397-08002B2CF9AE}" pid="10" name="T0.1?L1">
    <vt:lpwstr>Полезный отпуск электроэнергии</vt:lpwstr>
  </property>
  <property fmtid="{D5CDD505-2E9C-101B-9397-08002B2CF9AE}" pid="11" name="T0.1?L2">
    <vt:lpwstr>Необходимая валовая выручка от реализации электроэнергии, относимая на энергию</vt:lpwstr>
  </property>
  <property fmtid="{D5CDD505-2E9C-101B-9397-08002B2CF9AE}" pid="12" name="T0.1?L3">
    <vt:lpwstr>Водный налог</vt:lpwstr>
  </property>
  <property fmtid="{D5CDD505-2E9C-101B-9397-08002B2CF9AE}" pid="13" name="T0.1?L4">
    <vt:lpwstr>Постоянные расходы относимые на энергию</vt:lpwstr>
  </property>
  <property fmtid="{D5CDD505-2E9C-101B-9397-08002B2CF9AE}" pid="14" name="T0.1?L5">
    <vt:lpwstr>Тарифная ставка за энергию</vt:lpwstr>
  </property>
  <property fmtid="{D5CDD505-2E9C-101B-9397-08002B2CF9AE}" pid="15" name="T0.1?L6">
    <vt:lpwstr>Тарифная ставка за энергию - топливная составляющая</vt:lpwstr>
  </property>
  <property fmtid="{D5CDD505-2E9C-101B-9397-08002B2CF9AE}" pid="16" name="T0.1?item_ext?РОСТ">
    <vt:lpwstr>темп роста к предыдущему периоду</vt:lpwstr>
  </property>
  <property fmtid="{D5CDD505-2E9C-101B-9397-08002B2CF9AE}" pid="17" name="T0?L0.1">
    <vt:lpwstr>Амортизация, учитываемая при налогообложении</vt:lpwstr>
  </property>
  <property fmtid="{D5CDD505-2E9C-101B-9397-08002B2CF9AE}" pid="18" name="T0?L0.2">
    <vt:lpwstr>Выпадающие доходы/экономия средств</vt:lpwstr>
  </property>
  <property fmtid="{D5CDD505-2E9C-101B-9397-08002B2CF9AE}" pid="19" name="T0?L1">
    <vt:lpwstr>Установленная мощность</vt:lpwstr>
  </property>
  <property fmtid="{D5CDD505-2E9C-101B-9397-08002B2CF9AE}" pid="20" name="T0?L10">
    <vt:lpwstr>Расходы, не учитываемые в целях налогообложения, всего</vt:lpwstr>
  </property>
  <property fmtid="{D5CDD505-2E9C-101B-9397-08002B2CF9AE}" pid="21" name="T0?L10.0.1">
    <vt:lpwstr>Амортизация, учитываемая при налогообложении</vt:lpwstr>
  </property>
  <property fmtid="{D5CDD505-2E9C-101B-9397-08002B2CF9AE}" pid="22" name="T0?L10.1">
    <vt:lpwstr>Капитальные вложения производственного характера</vt:lpwstr>
  </property>
  <property fmtid="{D5CDD505-2E9C-101B-9397-08002B2CF9AE}" pid="23" name="T0?L10.2">
    <vt:lpwstr>Дивиденды</vt:lpwstr>
  </property>
  <property fmtid="{D5CDD505-2E9C-101B-9397-08002B2CF9AE}" pid="24" name="T0?L10.3">
    <vt:lpwstr>Денежные выплаты социального характера (по Коллективному договору)</vt:lpwstr>
  </property>
  <property fmtid="{D5CDD505-2E9C-101B-9397-08002B2CF9AE}" pid="25" name="T0?L10.4">
    <vt:lpwstr>Резервный фонд</vt:lpwstr>
  </property>
  <property fmtid="{D5CDD505-2E9C-101B-9397-08002B2CF9AE}" pid="26" name="T0?L10.5">
    <vt:lpwstr>Содержание управляющей компании</vt:lpwstr>
  </property>
  <property fmtid="{D5CDD505-2E9C-101B-9397-08002B2CF9AE}" pid="27" name="T0?L10.6">
    <vt:lpwstr>Прочие расходы, не учитываемые в целях налогообложения</vt:lpwstr>
  </property>
  <property fmtid="{D5CDD505-2E9C-101B-9397-08002B2CF9AE}" pid="28" name="T0?L11">
    <vt:lpwstr>Налогооблагаемая прибыль</vt:lpwstr>
  </property>
  <property fmtid="{D5CDD505-2E9C-101B-9397-08002B2CF9AE}" pid="29" name="T0?L12">
    <vt:lpwstr>Налог на прибыль</vt:lpwstr>
  </property>
  <property fmtid="{D5CDD505-2E9C-101B-9397-08002B2CF9AE}" pid="30" name="T0?L13">
    <vt:lpwstr>Прибыль от товарной продукции, всего</vt:lpwstr>
  </property>
  <property fmtid="{D5CDD505-2E9C-101B-9397-08002B2CF9AE}" pid="31" name="T0?L13.1">
    <vt:lpwstr>Прибыль от реализации электрической энергии</vt:lpwstr>
  </property>
  <property fmtid="{D5CDD505-2E9C-101B-9397-08002B2CF9AE}" pid="32" name="T0?L13.2">
    <vt:lpwstr>Прибыль от реализации тепловой энергии с коллекторов</vt:lpwstr>
  </property>
  <property fmtid="{D5CDD505-2E9C-101B-9397-08002B2CF9AE}" pid="33" name="T0?L13.3">
    <vt:lpwstr>Прибыль от реализации прочей продукции (услуг)</vt:lpwstr>
  </property>
  <property fmtid="{D5CDD505-2E9C-101B-9397-08002B2CF9AE}" pid="34" name="T0?L14">
    <vt:lpwstr>Необходимая валовая выручка, всего </vt:lpwstr>
  </property>
  <property fmtid="{D5CDD505-2E9C-101B-9397-08002B2CF9AE}" pid="35" name="T0?L14.1">
    <vt:lpwstr>Необходимая валовая выручка от реализации электрической энергии</vt:lpwstr>
  </property>
  <property fmtid="{D5CDD505-2E9C-101B-9397-08002B2CF9AE}" pid="36" name="T0?L14.2">
    <vt:lpwstr>Необходимая валовая выручка от реализации тепловой энергии</vt:lpwstr>
  </property>
  <property fmtid="{D5CDD505-2E9C-101B-9397-08002B2CF9AE}" pid="37" name="T0?L14.3">
    <vt:lpwstr>Необходимая валовая выручка от реализации прочей продукции (услуг)</vt:lpwstr>
  </property>
  <property fmtid="{D5CDD505-2E9C-101B-9397-08002B2CF9AE}" pid="38" name="T0?L15">
    <vt:lpwstr>Объем перекрестного субсидирования, всего</vt:lpwstr>
  </property>
  <property fmtid="{D5CDD505-2E9C-101B-9397-08002B2CF9AE}" pid="39" name="T0?L15.1">
    <vt:lpwstr>Объем перекрестного субсидирования, от реализации теплоэнергии с коллекторов</vt:lpwstr>
  </property>
  <property fmtid="{D5CDD505-2E9C-101B-9397-08002B2CF9AE}" pid="40" name="T0?L15.2">
    <vt:lpwstr>Объем перекрестного субсидирования, от передачи теплоэнергии</vt:lpwstr>
  </property>
  <property fmtid="{D5CDD505-2E9C-101B-9397-08002B2CF9AE}" pid="4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42" name="T0?L15.2.2">
    <vt:lpwstr>НВВ от реализации электроэнергии - постоянные расходы, относимые на мощность</vt:lpwstr>
  </property>
  <property fmtid="{D5CDD505-2E9C-101B-9397-08002B2CF9AE}" pid="43" name="T0?L16">
    <vt:lpwstr>Необходимая валовая выручка с учетом перекрестного субсидирования, всего </vt:lpwstr>
  </property>
  <property fmtid="{D5CDD505-2E9C-101B-9397-08002B2CF9AE}" pid="44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45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46" name="T0?L17">
    <vt:lpwstr>Необходимая валовая выручка от реализации электроэнергии</vt:lpwstr>
  </property>
  <property fmtid="{D5CDD505-2E9C-101B-9397-08002B2CF9AE}" pid="47" name="T0?L17.1">
    <vt:lpwstr>НВВ от реализации электроэнергии - топливо</vt:lpwstr>
  </property>
  <property fmtid="{D5CDD505-2E9C-101B-9397-08002B2CF9AE}" pid="48" name="T0?L17.2">
    <vt:lpwstr>НВВ от реализации электроэнергии - постоянные расходы (с учетом расходов из прибыли)</vt:lpwstr>
  </property>
  <property fmtid="{D5CDD505-2E9C-101B-9397-08002B2CF9AE}" pid="49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0" name="T0?L17.2.2">
    <vt:lpwstr>НВВ от реализации электроэнергии - постоянные расходы, относимые на мощность</vt:lpwstr>
  </property>
  <property fmtid="{D5CDD505-2E9C-101B-9397-08002B2CF9AE}" pid="51" name="T0?L18">
    <vt:lpwstr>Среднеотпускной тариф на электрическую энергию</vt:lpwstr>
  </property>
  <property fmtid="{D5CDD505-2E9C-101B-9397-08002B2CF9AE}" pid="52" name="T0?L19">
    <vt:lpwstr>Тарифная ставка за энергию</vt:lpwstr>
  </property>
  <property fmtid="{D5CDD505-2E9C-101B-9397-08002B2CF9AE}" pid="53" name="T0?L19.1">
    <vt:lpwstr>Тарифная ставка за энергию - топливная составляющая</vt:lpwstr>
  </property>
  <property fmtid="{D5CDD505-2E9C-101B-9397-08002B2CF9AE}" pid="54" name="T0?L2">
    <vt:lpwstr>Производство электроэнергии</vt:lpwstr>
  </property>
  <property fmtid="{D5CDD505-2E9C-101B-9397-08002B2CF9AE}" pid="55" name="T0?L20">
    <vt:lpwstr>Тарифная ставка за мощность</vt:lpwstr>
  </property>
  <property fmtid="{D5CDD505-2E9C-101B-9397-08002B2CF9AE}" pid="56" name="T0?L21">
    <vt:lpwstr>Установленная мощность</vt:lpwstr>
  </property>
  <property fmtid="{D5CDD505-2E9C-101B-9397-08002B2CF9AE}" pid="57" name="T0?L22">
    <vt:lpwstr>Удельный вес расхода топлива на электроэнергию</vt:lpwstr>
  </property>
  <property fmtid="{D5CDD505-2E9C-101B-9397-08002B2CF9AE}" pid="58" name="T0?L22.1">
    <vt:lpwstr>НВВ от реализации теплоэнергии - топливо</vt:lpwstr>
  </property>
  <property fmtid="{D5CDD505-2E9C-101B-9397-08002B2CF9AE}" pid="59" name="T0?L22.2">
    <vt:lpwstr>НВВ от реализации теплоэнергии - постоянные расходы (с учетом расходов из прибыли)</vt:lpwstr>
  </property>
  <property fmtid="{D5CDD505-2E9C-101B-9397-08002B2CF9AE}" pid="60" name="T0?L23">
    <vt:lpwstr>Норматив рентабельности по отношению к топливной составляющей</vt:lpwstr>
  </property>
  <property fmtid="{D5CDD505-2E9C-101B-9397-08002B2CF9AE}" pid="61" name="T0?L24">
    <vt:lpwstr>Необходимая валовая выручка от реализации теплоэнергии с коллекторов</vt:lpwstr>
  </property>
  <property fmtid="{D5CDD505-2E9C-101B-9397-08002B2CF9AE}" pid="62" name="T0?L24.1">
    <vt:lpwstr>НВВ от реализации теплоэнергии с коллекторов - топливо</vt:lpwstr>
  </property>
  <property fmtid="{D5CDD505-2E9C-101B-9397-08002B2CF9AE}" pid="63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64" name="T0?L25">
    <vt:lpwstr>Тариф на теплоэнергию c коллекторов</vt:lpwstr>
  </property>
  <property fmtid="{D5CDD505-2E9C-101B-9397-08002B2CF9AE}" pid="65" name="T0?L25.1">
    <vt:lpwstr>Капитальные вложения за счет средств организации</vt:lpwstr>
  </property>
  <property fmtid="{D5CDD505-2E9C-101B-9397-08002B2CF9AE}" pid="66" name="T0?L25.1.1">
    <vt:lpwstr>Капитальные вложения за счет амортизации</vt:lpwstr>
  </property>
  <property fmtid="{D5CDD505-2E9C-101B-9397-08002B2CF9AE}" pid="67" name="T0?L25.1.2">
    <vt:lpwstr>Капитальные вложения за счет прибыли предприятия</vt:lpwstr>
  </property>
  <property fmtid="{D5CDD505-2E9C-101B-9397-08002B2CF9AE}" pid="68" name="T0?L25.2">
    <vt:lpwstr>Капитальные вложения за счет инвест. фонда РАО "ЕЭС России"</vt:lpwstr>
  </property>
  <property fmtid="{D5CDD505-2E9C-101B-9397-08002B2CF9AE}" pid="69" name="T0?L25.3">
    <vt:lpwstr>Капитальные вложения за счет кредитных средств</vt:lpwstr>
  </property>
  <property fmtid="{D5CDD505-2E9C-101B-9397-08002B2CF9AE}" pid="70" name="T0?L26">
    <vt:lpwstr>Уровень рентабельности - всего</vt:lpwstr>
  </property>
  <property fmtid="{D5CDD505-2E9C-101B-9397-08002B2CF9AE}" pid="71" name="T0?L26.1">
    <vt:lpwstr>Уровень рентабельности - электрическая энергия</vt:lpwstr>
  </property>
  <property fmtid="{D5CDD505-2E9C-101B-9397-08002B2CF9AE}" pid="72" name="T0?L26.2">
    <vt:lpwstr>Уровень рентабельности - тепловая энергия</vt:lpwstr>
  </property>
  <property fmtid="{D5CDD505-2E9C-101B-9397-08002B2CF9AE}" pid="73" name="T0?L27">
    <vt:lpwstr>Капитальные вложения - всего</vt:lpwstr>
  </property>
  <property fmtid="{D5CDD505-2E9C-101B-9397-08002B2CF9AE}" pid="74" name="T0?L27.1">
    <vt:lpwstr>Капитальные вложения за счет средств организации</vt:lpwstr>
  </property>
  <property fmtid="{D5CDD505-2E9C-101B-9397-08002B2CF9AE}" pid="75" name="T0?L27.1.1">
    <vt:lpwstr>Капитальные вложения за счет амортизации</vt:lpwstr>
  </property>
  <property fmtid="{D5CDD505-2E9C-101B-9397-08002B2CF9AE}" pid="76" name="T0?L27.1.2">
    <vt:lpwstr>Капитальные вложения за счет прибыли предприятия</vt:lpwstr>
  </property>
  <property fmtid="{D5CDD505-2E9C-101B-9397-08002B2CF9AE}" pid="77" name="T0?L27.2">
    <vt:lpwstr>Капитальные вложения за счет инвест. фонда РАО "ЕЭС России"</vt:lpwstr>
  </property>
  <property fmtid="{D5CDD505-2E9C-101B-9397-08002B2CF9AE}" pid="78" name="T0?L27.3">
    <vt:lpwstr>Капитальные вложения за счет кредитных средств</vt:lpwstr>
  </property>
  <property fmtid="{D5CDD505-2E9C-101B-9397-08002B2CF9AE}" pid="79" name="T0?L28.1">
    <vt:lpwstr>Ставка налога на прибыль</vt:lpwstr>
  </property>
  <property fmtid="{D5CDD505-2E9C-101B-9397-08002B2CF9AE}" pid="80" name="T0?L28.2">
    <vt:lpwstr>Ставка ЕСН</vt:lpwstr>
  </property>
  <property fmtid="{D5CDD505-2E9C-101B-9397-08002B2CF9AE}" pid="81" name="T0?L29.1">
    <vt:lpwstr>Норма отчислений в фонд НИОКР</vt:lpwstr>
  </property>
  <property fmtid="{D5CDD505-2E9C-101B-9397-08002B2CF9AE}" pid="82" name="T0?L29.2">
    <vt:lpwstr>Норма отчислений в резервный фонд (из прибыли)</vt:lpwstr>
  </property>
  <property fmtid="{D5CDD505-2E9C-101B-9397-08002B2CF9AE}" pid="83" name="T0?L3">
    <vt:lpwstr>Отпуск электроэнергии с шин</vt:lpwstr>
  </property>
  <property fmtid="{D5CDD505-2E9C-101B-9397-08002B2CF9AE}" pid="84" name="T0?L4">
    <vt:lpwstr>Полезный отпуск электроэнергии</vt:lpwstr>
  </property>
  <property fmtid="{D5CDD505-2E9C-101B-9397-08002B2CF9AE}" pid="85" name="T0?L5">
    <vt:lpwstr>Производство теплоэнергии</vt:lpwstr>
  </property>
  <property fmtid="{D5CDD505-2E9C-101B-9397-08002B2CF9AE}" pid="86" name="T0?L6">
    <vt:lpwstr>Отпуск тепла с коллекторов</vt:lpwstr>
  </property>
  <property fmtid="{D5CDD505-2E9C-101B-9397-08002B2CF9AE}" pid="87" name="T0?L7">
    <vt:lpwstr>Расходы, связанные с производством и реализацией продукции (услуг), всего</vt:lpwstr>
  </property>
  <property fmtid="{D5CDD505-2E9C-101B-9397-08002B2CF9AE}" pid="88" name="T0?L7.1">
    <vt:lpwstr>Расходы, связанные с производством и реализацией продукции (услуг) - плата за воду</vt:lpwstr>
  </property>
  <property fmtid="{D5CDD505-2E9C-101B-9397-08002B2CF9AE}" pid="89" name="T0?L7.1.2">
    <vt:lpwstr>Расходы, связанные с производством и реализацией продукции (услуг) - топливо на э/э</vt:lpwstr>
  </property>
  <property fmtid="{D5CDD505-2E9C-101B-9397-08002B2CF9AE}" pid="90" name="T0?L7.1.3">
    <vt:lpwstr>Расходы, связанные с производством и реализацией продукции (услуг) - топливо на т/э</vt:lpwstr>
  </property>
  <property fmtid="{D5CDD505-2E9C-101B-9397-08002B2CF9AE}" pid="91" name="T0?L7.2">
    <vt:lpwstr>Амортизация основных средств</vt:lpwstr>
  </property>
  <property fmtid="{D5CDD505-2E9C-101B-9397-08002B2CF9AE}" pid="92" name="T0?L7.3">
    <vt:lpwstr>Расходы на оплату труда</vt:lpwstr>
  </property>
  <property fmtid="{D5CDD505-2E9C-101B-9397-08002B2CF9AE}" pid="93" name="T0?L7.4">
    <vt:lpwstr>Отчисления на социальные нужды</vt:lpwstr>
  </property>
  <property fmtid="{D5CDD505-2E9C-101B-9397-08002B2CF9AE}" pid="94" name="T0?L7.5">
    <vt:lpwstr>Вспомогательные материалы</vt:lpwstr>
  </property>
  <property fmtid="{D5CDD505-2E9C-101B-9397-08002B2CF9AE}" pid="95" name="T0?L7.6">
    <vt:lpwstr>Ремонт основных фондов</vt:lpwstr>
  </property>
  <property fmtid="{D5CDD505-2E9C-101B-9397-08002B2CF9AE}" pid="96" name="T0?L7.7">
    <vt:lpwstr>Прочие расходы, всего</vt:lpwstr>
  </property>
  <property fmtid="{D5CDD505-2E9C-101B-9397-08002B2CF9AE}" pid="97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98" name="T0?L7.7.10">
    <vt:lpwstr>Расходы на страхование</vt:lpwstr>
  </property>
  <property fmtid="{D5CDD505-2E9C-101B-9397-08002B2CF9AE}" pid="99" name="T0?L7.7.11">
    <vt:lpwstr>Целевые средства на НИОКР</vt:lpwstr>
  </property>
  <property fmtid="{D5CDD505-2E9C-101B-9397-08002B2CF9AE}" pid="100" name="T0?L7.7.12">
    <vt:lpwstr>Содержание управляющей компании</vt:lpwstr>
  </property>
  <property fmtid="{D5CDD505-2E9C-101B-9397-08002B2CF9AE}" pid="101" name="T0?L7.7.13">
    <vt:lpwstr>Другие  прочие расходы, связанные с производством и реализацией</vt:lpwstr>
  </property>
  <property fmtid="{D5CDD505-2E9C-101B-9397-08002B2CF9AE}" pid="102" name="T0?L7.7.2">
    <vt:lpwstr>Работы и услуги производственного характера</vt:lpwstr>
  </property>
  <property fmtid="{D5CDD505-2E9C-101B-9397-08002B2CF9AE}" pid="103" name="T0?L7.7.3">
    <vt:lpwstr>Работы и услуги непроизводственного характера</vt:lpwstr>
  </property>
  <property fmtid="{D5CDD505-2E9C-101B-9397-08002B2CF9AE}" pid="104" name="T0?L7.7.4">
    <vt:lpwstr>Налоги, всего</vt:lpwstr>
  </property>
  <property fmtid="{D5CDD505-2E9C-101B-9397-08002B2CF9AE}" pid="105" name="T0?L7.7.4.1">
    <vt:lpwstr>Плата за землю</vt:lpwstr>
  </property>
  <property fmtid="{D5CDD505-2E9C-101B-9397-08002B2CF9AE}" pid="106" name="T0?L7.7.4.2">
    <vt:lpwstr>Налог на имущество</vt:lpwstr>
  </property>
  <property fmtid="{D5CDD505-2E9C-101B-9397-08002B2CF9AE}" pid="107" name="T0?L7.7.4.3">
    <vt:lpwstr>Транспортный налог</vt:lpwstr>
  </property>
  <property fmtid="{D5CDD505-2E9C-101B-9397-08002B2CF9AE}" pid="108" name="T0?L7.7.4.4">
    <vt:lpwstr>Водный налог</vt:lpwstr>
  </property>
  <property fmtid="{D5CDD505-2E9C-101B-9397-08002B2CF9AE}" pid="109" name="T0?L7.7.4.5">
    <vt:lpwstr>Прочие налоги</vt:lpwstr>
  </property>
  <property fmtid="{D5CDD505-2E9C-101B-9397-08002B2CF9AE}" pid="110" name="T0?L7.7.5">
    <vt:lpwstr>Плата за предельно допустимые выбросы загрязняющих веществ</vt:lpwstr>
  </property>
  <property fmtid="{D5CDD505-2E9C-101B-9397-08002B2CF9AE}" pid="111" name="T0?L7.7.6">
    <vt:lpwstr>Обеспечение нормальных условий труда и ТБ</vt:lpwstr>
  </property>
  <property fmtid="{D5CDD505-2E9C-101B-9397-08002B2CF9AE}" pid="112" name="T0?L7.7.7">
    <vt:lpwstr>Плата за аренду имущества</vt:lpwstr>
  </property>
  <property fmtid="{D5CDD505-2E9C-101B-9397-08002B2CF9AE}" pid="113" name="T0?L7.7.8">
    <vt:lpwstr>Расходы на командировки</vt:lpwstr>
  </property>
  <property fmtid="{D5CDD505-2E9C-101B-9397-08002B2CF9AE}" pid="114" name="T0?L7.7.9">
    <vt:lpwstr>Расходы на обучение</vt:lpwstr>
  </property>
  <property fmtid="{D5CDD505-2E9C-101B-9397-08002B2CF9AE}" pid="115" name="T0?L8">
    <vt:lpwstr>Внереализационные расходы, всего</vt:lpwstr>
  </property>
  <property fmtid="{D5CDD505-2E9C-101B-9397-08002B2CF9AE}" pid="116" name="T0?L8.1">
    <vt:lpwstr>Расходы на услуги банков</vt:lpwstr>
  </property>
  <property fmtid="{D5CDD505-2E9C-101B-9397-08002B2CF9AE}" pid="117" name="T0?L8.2">
    <vt:lpwstr>Проценты за пользование кредитом</vt:lpwstr>
  </property>
  <property fmtid="{D5CDD505-2E9C-101B-9397-08002B2CF9AE}" pid="118" name="T0?L8.3">
    <vt:lpwstr>Налог на имущество</vt:lpwstr>
  </property>
  <property fmtid="{D5CDD505-2E9C-101B-9397-08002B2CF9AE}" pid="119" name="T0?L8.4">
    <vt:lpwstr>Расходы на консервацию основных производственных средств</vt:lpwstr>
  </property>
  <property fmtid="{D5CDD505-2E9C-101B-9397-08002B2CF9AE}" pid="120" name="T0?L8.5">
    <vt:lpwstr>Расходы на формирование резервов по сомнительным долгам</vt:lpwstr>
  </property>
  <property fmtid="{D5CDD505-2E9C-101B-9397-08002B2CF9AE}" pid="121" name="T0?L8.6">
    <vt:lpwstr>Другие обоснованные расходы</vt:lpwstr>
  </property>
  <property fmtid="{D5CDD505-2E9C-101B-9397-08002B2CF9AE}" pid="122" name="T0?L9">
    <vt:lpwstr>ИТОГО расходы, учитываемые в целях налогообложения</vt:lpwstr>
  </property>
  <property fmtid="{D5CDD505-2E9C-101B-9397-08002B2CF9AE}" pid="123" name="T0?L9.1">
    <vt:lpwstr>Расходы на производство электрической энергии</vt:lpwstr>
  </property>
  <property fmtid="{D5CDD505-2E9C-101B-9397-08002B2CF9AE}" pid="124" name="T0?L9.2">
    <vt:lpwstr>Расходы на производство тепловой энергии</vt:lpwstr>
  </property>
  <property fmtid="{D5CDD505-2E9C-101B-9397-08002B2CF9AE}" pid="125" name="T0?L9.3">
    <vt:lpwstr>Расходы на производство прочей продукции</vt:lpwstr>
  </property>
  <property fmtid="{D5CDD505-2E9C-101B-9397-08002B2CF9AE}" pid="126" name="T0?L9.3.1">
    <vt:lpwstr>Условно-постоянные расходы на производство электрической энергии</vt:lpwstr>
  </property>
  <property fmtid="{D5CDD505-2E9C-101B-9397-08002B2CF9AE}" pid="127" name="T0?L9.3.2">
    <vt:lpwstr>Условно-постоянные расходы на производство электрической энергии</vt:lpwstr>
  </property>
  <property fmtid="{D5CDD505-2E9C-101B-9397-08002B2CF9AE}" pid="128" name="T0?L9.4">
    <vt:lpwstr>Условно-постоянные расходы</vt:lpwstr>
  </property>
  <property fmtid="{D5CDD505-2E9C-101B-9397-08002B2CF9AE}" pid="129" name="T0?L9.4.1">
    <vt:lpwstr>Условно-постоянные расходы на производство электрической энергии</vt:lpwstr>
  </property>
  <property fmtid="{D5CDD505-2E9C-101B-9397-08002B2CF9AE}" pid="130" name="T0?L9.4.2">
    <vt:lpwstr>Условно-постоянные расходы на производство тепловой энергии</vt:lpwstr>
  </property>
  <property fmtid="{D5CDD505-2E9C-101B-9397-08002B2CF9AE}" pid="131" name="T0?L9.4.3">
    <vt:lpwstr>Условно-постоянные расходы - прочая продукция (услуги)</vt:lpwstr>
  </property>
  <property fmtid="{D5CDD505-2E9C-101B-9397-08002B2CF9AE}" pid="132" name="T10?L1">
    <vt:lpwstr>Услуги производственного характера - по видам услуг</vt:lpwstr>
  </property>
  <property fmtid="{D5CDD505-2E9C-101B-9397-08002B2CF9AE}" pid="133" name="T10?L1.1">
    <vt:lpwstr>Услуги производственного характера - всего</vt:lpwstr>
  </property>
  <property fmtid="{D5CDD505-2E9C-101B-9397-08002B2CF9AE}" pid="134" name="T10?L1.1.x">
    <vt:lpwstr>Автотранспортные услуги - по договорам на перевозку</vt:lpwstr>
  </property>
  <property fmtid="{D5CDD505-2E9C-101B-9397-08002B2CF9AE}" pid="135" name="T10?L1.2">
    <vt:lpwstr>Услуги железнодорожного транспорта по перевозке твердого и жидкого топлива - всего</vt:lpwstr>
  </property>
  <property fmtid="{D5CDD505-2E9C-101B-9397-08002B2CF9AE}" pid="136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37" name="T10?L2">
    <vt:lpwstr>Пуско-наладочные работы (в соответствии с планом) - всего</vt:lpwstr>
  </property>
  <property fmtid="{D5CDD505-2E9C-101B-9397-08002B2CF9AE}" pid="138" name="T10?L2.x">
    <vt:lpwstr>Пуско-наладочные работы (в соответствии с планом) - по договорам</vt:lpwstr>
  </property>
  <property fmtid="{D5CDD505-2E9C-101B-9397-08002B2CF9AE}" pid="139" name="T10?L3">
    <vt:lpwstr>Прочие услуги - всего</vt:lpwstr>
  </property>
  <property fmtid="{D5CDD505-2E9C-101B-9397-08002B2CF9AE}" pid="140" name="T10?L3.x">
    <vt:lpwstr>Прочие услуги - по договорам</vt:lpwstr>
  </property>
  <property fmtid="{D5CDD505-2E9C-101B-9397-08002B2CF9AE}" pid="141" name="T10?L4">
    <vt:lpwstr>Услуги производственного характера - всего</vt:lpwstr>
  </property>
  <property fmtid="{D5CDD505-2E9C-101B-9397-08002B2CF9AE}" pid="142" name="T11?L1">
    <vt:lpwstr>Услуги непроизводственного характера - по видам услуг</vt:lpwstr>
  </property>
  <property fmtid="{D5CDD505-2E9C-101B-9397-08002B2CF9AE}" pid="143" name="T11?L1.1">
    <vt:lpwstr>Услуги непроизводственного характера - всего</vt:lpwstr>
  </property>
  <property fmtid="{D5CDD505-2E9C-101B-9397-08002B2CF9AE}" pid="144" name="T11?L1.x">
    <vt:lpwstr>Услуги связи - по договорам на оказание услуги</vt:lpwstr>
  </property>
  <property fmtid="{D5CDD505-2E9C-101B-9397-08002B2CF9AE}" pid="145" name="T11?L10">
    <vt:lpwstr>Услуги непроизводственного характера - всего</vt:lpwstr>
  </property>
  <property fmtid="{D5CDD505-2E9C-101B-9397-08002B2CF9AE}" pid="146" name="T11?L2">
    <vt:lpwstr>Услуги ВОХР - всего</vt:lpwstr>
  </property>
  <property fmtid="{D5CDD505-2E9C-101B-9397-08002B2CF9AE}" pid="147" name="T11?L2.x">
    <vt:lpwstr>Услуги ВОХР - по договорам на оказание услуги</vt:lpwstr>
  </property>
  <property fmtid="{D5CDD505-2E9C-101B-9397-08002B2CF9AE}" pid="148" name="T11?L3">
    <vt:lpwstr>Услуги по пожарной безопасности - всего</vt:lpwstr>
  </property>
  <property fmtid="{D5CDD505-2E9C-101B-9397-08002B2CF9AE}" pid="149" name="T11?L3.x">
    <vt:lpwstr>Услуги по пожарной безопасности - по договорам на оказание услуги</vt:lpwstr>
  </property>
  <property fmtid="{D5CDD505-2E9C-101B-9397-08002B2CF9AE}" pid="150" name="T11?L4">
    <vt:lpwstr>Услуги юридические - всего</vt:lpwstr>
  </property>
  <property fmtid="{D5CDD505-2E9C-101B-9397-08002B2CF9AE}" pid="151" name="T11?L4.x">
    <vt:lpwstr>Услуги юридические - по договорам на оказание услуги</vt:lpwstr>
  </property>
  <property fmtid="{D5CDD505-2E9C-101B-9397-08002B2CF9AE}" pid="152" name="T11?L5">
    <vt:lpwstr>Услуги информационные - всего</vt:lpwstr>
  </property>
  <property fmtid="{D5CDD505-2E9C-101B-9397-08002B2CF9AE}" pid="153" name="T11?L5.x">
    <vt:lpwstr>Услуги информационные - по договорам на оказание услуги</vt:lpwstr>
  </property>
  <property fmtid="{D5CDD505-2E9C-101B-9397-08002B2CF9AE}" pid="154" name="T11?L6">
    <vt:lpwstr>Услуги аудиторские - всего</vt:lpwstr>
  </property>
  <property fmtid="{D5CDD505-2E9C-101B-9397-08002B2CF9AE}" pid="155" name="T11?L6.x">
    <vt:lpwstr>Услуги аудиторские - по договорам на оказание услуги</vt:lpwstr>
  </property>
  <property fmtid="{D5CDD505-2E9C-101B-9397-08002B2CF9AE}" pid="156" name="T11?L7">
    <vt:lpwstr>Услуи по водоснабжению и канализации - всего</vt:lpwstr>
  </property>
  <property fmtid="{D5CDD505-2E9C-101B-9397-08002B2CF9AE}" pid="157" name="T11?L7.1">
    <vt:lpwstr>Услуги по водоснабжению - всего</vt:lpwstr>
  </property>
  <property fmtid="{D5CDD505-2E9C-101B-9397-08002B2CF9AE}" pid="158" name="T11?L7.1.x">
    <vt:lpwstr>Услуги по водоснабжению - по договорам на оказание услуги</vt:lpwstr>
  </property>
  <property fmtid="{D5CDD505-2E9C-101B-9397-08002B2CF9AE}" pid="159" name="T11?L7.2">
    <vt:lpwstr>Услуги по сбору сточных вод - всего</vt:lpwstr>
  </property>
  <property fmtid="{D5CDD505-2E9C-101B-9397-08002B2CF9AE}" pid="160" name="T11?L7.2.x">
    <vt:lpwstr>Услуги по сбору сточных вод - по договорам на оказание услуги</vt:lpwstr>
  </property>
  <property fmtid="{D5CDD505-2E9C-101B-9397-08002B2CF9AE}" pid="161" name="T11?L8">
    <vt:lpwstr>Услуги по профдезинфекции - всего</vt:lpwstr>
  </property>
  <property fmtid="{D5CDD505-2E9C-101B-9397-08002B2CF9AE}" pid="162" name="T11?L8.x">
    <vt:lpwstr>Услуги по профдезинфекции - по договорам на оказание услуги</vt:lpwstr>
  </property>
  <property fmtid="{D5CDD505-2E9C-101B-9397-08002B2CF9AE}" pid="163" name="T11?L9">
    <vt:lpwstr>Прочие непроизводственные услуги - всего</vt:lpwstr>
  </property>
  <property fmtid="{D5CDD505-2E9C-101B-9397-08002B2CF9AE}" pid="164" name="T11?L9.x">
    <vt:lpwstr>Прочие непроизводственные услуги - по договорам на оказание услуги</vt:lpwstr>
  </property>
  <property fmtid="{D5CDD505-2E9C-101B-9397-08002B2CF9AE}" pid="165" name="T11?axis?R?ВРАС">
    <vt:lpwstr>Услуги непроизводственного характера - по видам услуг</vt:lpwstr>
  </property>
  <property fmtid="{D5CDD505-2E9C-101B-9397-08002B2CF9AE}" pid="166" name="T12?L1">
    <vt:lpwstr>Налог на землю</vt:lpwstr>
  </property>
  <property fmtid="{D5CDD505-2E9C-101B-9397-08002B2CF9AE}" pid="167" name="T12?L1.1">
    <vt:lpwstr>Площадь земли в собственности</vt:lpwstr>
  </property>
  <property fmtid="{D5CDD505-2E9C-101B-9397-08002B2CF9AE}" pid="168" name="T12?L2">
    <vt:lpwstr>Налог на землю</vt:lpwstr>
  </property>
  <property fmtid="{D5CDD505-2E9C-101B-9397-08002B2CF9AE}" pid="169" name="T12?L2.1">
    <vt:lpwstr>Кадастровая стоимость земель</vt:lpwstr>
  </property>
  <property fmtid="{D5CDD505-2E9C-101B-9397-08002B2CF9AE}" pid="170" name="T12?L2.1.x">
    <vt:lpwstr>Площадь арендованой земли - по договорам на аренду</vt:lpwstr>
  </property>
  <property fmtid="{D5CDD505-2E9C-101B-9397-08002B2CF9AE}" pid="171" name="T12?L2.x">
    <vt:lpwstr>Арендная плата - по договорам на аренду</vt:lpwstr>
  </property>
  <property fmtid="{D5CDD505-2E9C-101B-9397-08002B2CF9AE}" pid="172" name="T12?L3">
    <vt:lpwstr>Арендная плата - всего</vt:lpwstr>
  </property>
  <property fmtid="{D5CDD505-2E9C-101B-9397-08002B2CF9AE}" pid="173" name="T12?L3.1">
    <vt:lpwstr>Площадь арендованой земли - всего</vt:lpwstr>
  </property>
  <property fmtid="{D5CDD505-2E9C-101B-9397-08002B2CF9AE}" pid="174" name="T12?L3.1.x">
    <vt:lpwstr>Площадь арендованой земли - по договорам на аренду</vt:lpwstr>
  </property>
  <property fmtid="{D5CDD505-2E9C-101B-9397-08002B2CF9AE}" pid="175" name="T12?L3.x">
    <vt:lpwstr>Арендная плата - по договорам на аренду</vt:lpwstr>
  </property>
  <property fmtid="{D5CDD505-2E9C-101B-9397-08002B2CF9AE}" pid="176" name="T12?L4">
    <vt:lpwstr>Плата за землю - всего</vt:lpwstr>
  </property>
  <property fmtid="{D5CDD505-2E9C-101B-9397-08002B2CF9AE}" pid="177" name="T13?L1">
    <vt:lpwstr>Среднегодовая стоимость основных средств - всего</vt:lpwstr>
  </property>
  <property fmtid="{D5CDD505-2E9C-101B-9397-08002B2CF9AE}" pid="178" name="T13?L1.1">
    <vt:lpwstr>Выработка электроэнергии</vt:lpwstr>
  </property>
  <property fmtid="{D5CDD505-2E9C-101B-9397-08002B2CF9AE}" pid="179" name="T13?L1.2">
    <vt:lpwstr>Выработка теплоэнергии</vt:lpwstr>
  </property>
  <property fmtid="{D5CDD505-2E9C-101B-9397-08002B2CF9AE}" pid="180" name="T13?L2">
    <vt:lpwstr>Плата за забор воды для технологических нужд из водных объектов</vt:lpwstr>
  </property>
  <property fmtid="{D5CDD505-2E9C-101B-9397-08002B2CF9AE}" pid="181" name="T13?L2.1">
    <vt:lpwstr>Плата за забор воды для технологических нужд из поверхностных источников</vt:lpwstr>
  </property>
  <property fmtid="{D5CDD505-2E9C-101B-9397-08002B2CF9AE}" pid="182" name="T13?L2.1.1">
    <vt:lpwstr>Объем забора воды для технологических нужд из поверхностных источников - объем</vt:lpwstr>
  </property>
  <property fmtid="{D5CDD505-2E9C-101B-9397-08002B2CF9AE}" pid="183" name="T13?L2.1.2">
    <vt:lpwstr>Ставка за забор воды для технологических нужд из поверхностных источников - ставка</vt:lpwstr>
  </property>
  <property fmtid="{D5CDD505-2E9C-101B-9397-08002B2CF9AE}" pid="184" name="T13?L2.2">
    <vt:lpwstr>Плата за забор воды для технологических нужд из подземного горизонта</vt:lpwstr>
  </property>
  <property fmtid="{D5CDD505-2E9C-101B-9397-08002B2CF9AE}" pid="185" name="T13?L2.2.1">
    <vt:lpwstr>Объем забора воды для технологических нужд из подземного горизонта - объем</vt:lpwstr>
  </property>
  <property fmtid="{D5CDD505-2E9C-101B-9397-08002B2CF9AE}" pid="186" name="T13?L2.2.2">
    <vt:lpwstr>Ставка за забор воды для технологических нужд из подземного горизонта - ставка</vt:lpwstr>
  </property>
  <property fmtid="{D5CDD505-2E9C-101B-9397-08002B2CF9AE}" pid="187" name="T13?L3">
    <vt:lpwstr>Плата за сброс сточных вод</vt:lpwstr>
  </property>
  <property fmtid="{D5CDD505-2E9C-101B-9397-08002B2CF9AE}" pid="188" name="T13?L4">
    <vt:lpwstr>Всего водный налог</vt:lpwstr>
  </property>
  <property fmtid="{D5CDD505-2E9C-101B-9397-08002B2CF9AE}" pid="189" name="T13?item_ext?РОСТ">
    <vt:lpwstr>темп роста к предшествующему периоду</vt:lpwstr>
  </property>
  <property fmtid="{D5CDD505-2E9C-101B-9397-08002B2CF9AE}" pid="190" name="T14?L1">
    <vt:lpwstr>Прочие налоги - по видам налогов</vt:lpwstr>
  </property>
  <property fmtid="{D5CDD505-2E9C-101B-9397-08002B2CF9AE}" pid="191" name="T14?L1.1">
    <vt:lpwstr>Налогооблагаемая база по прочим налогам - по видам налогов</vt:lpwstr>
  </property>
  <property fmtid="{D5CDD505-2E9C-101B-9397-08002B2CF9AE}" pid="192" name="T14?L1.2">
    <vt:lpwstr>Ставка по прочим налогам - по видам налогов</vt:lpwstr>
  </property>
  <property fmtid="{D5CDD505-2E9C-101B-9397-08002B2CF9AE}" pid="193" name="T14?L2">
    <vt:lpwstr>Всего прочих налогов</vt:lpwstr>
  </property>
  <property fmtid="{D5CDD505-2E9C-101B-9397-08002B2CF9AE}" pid="194" name="T15?L1">
    <vt:lpwstr>Выбросы в атмосферу от стационарных источников</vt:lpwstr>
  </property>
  <property fmtid="{D5CDD505-2E9C-101B-9397-08002B2CF9AE}" pid="195" name="T15?L2">
    <vt:lpwstr>Выбросы в атмосферу от передвижных источников</vt:lpwstr>
  </property>
  <property fmtid="{D5CDD505-2E9C-101B-9397-08002B2CF9AE}" pid="196" name="T15?L3">
    <vt:lpwstr>Складирование и захоронение отходов</vt:lpwstr>
  </property>
  <property fmtid="{D5CDD505-2E9C-101B-9397-08002B2CF9AE}" pid="197" name="T15?L4">
    <vt:lpwstr>Выбросы в водоемы</vt:lpwstr>
  </property>
  <property fmtid="{D5CDD505-2E9C-101B-9397-08002B2CF9AE}" pid="198" name="T15?L5">
    <vt:lpwstr>Прочие экологические платежи</vt:lpwstr>
  </property>
  <property fmtid="{D5CDD505-2E9C-101B-9397-08002B2CF9AE}" pid="199" name="T15?L6">
    <vt:lpwstr>Экологические платежи - всего</vt:lpwstr>
  </property>
  <property fmtid="{D5CDD505-2E9C-101B-9397-08002B2CF9AE}" pid="200" name="T16?L1">
    <vt:lpwstr>Расходы на обучение - по учебным заведениям</vt:lpwstr>
  </property>
  <property fmtid="{D5CDD505-2E9C-101B-9397-08002B2CF9AE}" pid="201" name="T16?L1.1">
    <vt:lpwstr>Расходы на обучение  -всего</vt:lpwstr>
  </property>
  <property fmtid="{D5CDD505-2E9C-101B-9397-08002B2CF9AE}" pid="202" name="T16?L1.x">
    <vt:lpwstr>Расходы на обучение - по договорам на обучение</vt:lpwstr>
  </property>
  <property fmtid="{D5CDD505-2E9C-101B-9397-08002B2CF9AE}" pid="203" name="T16?L2">
    <vt:lpwstr>Итого расходов на обучение</vt:lpwstr>
  </property>
  <property fmtid="{D5CDD505-2E9C-101B-9397-08002B2CF9AE}" pid="204" name="T16?item_ext?ЧЕЛ">
    <vt:lpwstr>человек</vt:lpwstr>
  </property>
  <property fmtid="{D5CDD505-2E9C-101B-9397-08002B2CF9AE}" pid="205" name="T17.1?L1">
    <vt:lpwstr>Количество командированных</vt:lpwstr>
  </property>
  <property fmtid="{D5CDD505-2E9C-101B-9397-08002B2CF9AE}" pid="206" name="T17.1?L2">
    <vt:lpwstr>Количество человеко-дней</vt:lpwstr>
  </property>
  <property fmtid="{D5CDD505-2E9C-101B-9397-08002B2CF9AE}" pid="207" name="T17.1?L3">
    <vt:lpwstr>Оплата проезда к месту командировки</vt:lpwstr>
  </property>
  <property fmtid="{D5CDD505-2E9C-101B-9397-08002B2CF9AE}" pid="208" name="T17.1?L3.1">
    <vt:lpwstr>Стоимость проезда в одну сторону</vt:lpwstr>
  </property>
  <property fmtid="{D5CDD505-2E9C-101B-9397-08002B2CF9AE}" pid="209" name="T17.1?L4">
    <vt:lpwstr>Наем жилого помещения</vt:lpwstr>
  </property>
  <property fmtid="{D5CDD505-2E9C-101B-9397-08002B2CF9AE}" pid="210" name="T17.1?L4.1">
    <vt:lpwstr>Стоимость 1 суток найма жилого помещения</vt:lpwstr>
  </property>
  <property fmtid="{D5CDD505-2E9C-101B-9397-08002B2CF9AE}" pid="211" name="T17.1?L5">
    <vt:lpwstr>Суточные в пределах норм</vt:lpwstr>
  </property>
  <property fmtid="{D5CDD505-2E9C-101B-9397-08002B2CF9AE}" pid="212" name="T17.1?L5.1">
    <vt:lpwstr>Размер суточных</vt:lpwstr>
  </property>
  <property fmtid="{D5CDD505-2E9C-101B-9397-08002B2CF9AE}" pid="213" name="T17.1?L6">
    <vt:lpwstr>Оформление виз, паспортов и т.п.</vt:lpwstr>
  </property>
  <property fmtid="{D5CDD505-2E9C-101B-9397-08002B2CF9AE}" pid="214" name="T17.1?L7">
    <vt:lpwstr>Прочие расходы на командировки - по видам расходов</vt:lpwstr>
  </property>
  <property fmtid="{D5CDD505-2E9C-101B-9397-08002B2CF9AE}" pid="215" name="T17.1?L8">
    <vt:lpwstr>Расходы на командировки - всего</vt:lpwstr>
  </property>
  <property fmtid="{D5CDD505-2E9C-101B-9397-08002B2CF9AE}" pid="216" name="T17.1?item_ext?ВСЕГО">
    <vt:lpwstr>всего</vt:lpwstr>
  </property>
  <property fmtid="{D5CDD505-2E9C-101B-9397-08002B2CF9AE}" pid="217" name="T17?L1">
    <vt:lpwstr>Количество командированных</vt:lpwstr>
  </property>
  <property fmtid="{D5CDD505-2E9C-101B-9397-08002B2CF9AE}" pid="218" name="T17?L2">
    <vt:lpwstr>Количество человеко-дней в командировках</vt:lpwstr>
  </property>
  <property fmtid="{D5CDD505-2E9C-101B-9397-08002B2CF9AE}" pid="219" name="T17?L3">
    <vt:lpwstr>Оплата проезда к месту командировки</vt:lpwstr>
  </property>
  <property fmtid="{D5CDD505-2E9C-101B-9397-08002B2CF9AE}" pid="220" name="T17?L4">
    <vt:lpwstr>Наем жилого помещения для командированных</vt:lpwstr>
  </property>
  <property fmtid="{D5CDD505-2E9C-101B-9397-08002B2CF9AE}" pid="221" name="T17?L5">
    <vt:lpwstr>Суточные в пределах норм</vt:lpwstr>
  </property>
  <property fmtid="{D5CDD505-2E9C-101B-9397-08002B2CF9AE}" pid="222" name="T17?L6">
    <vt:lpwstr>Оформление виз, паспортов и т.п.</vt:lpwstr>
  </property>
  <property fmtid="{D5CDD505-2E9C-101B-9397-08002B2CF9AE}" pid="223" name="T17?L7">
    <vt:lpwstr>Прочие расходы на командировки - по видам расходов</vt:lpwstr>
  </property>
  <property fmtid="{D5CDD505-2E9C-101B-9397-08002B2CF9AE}" pid="224" name="T17?L8">
    <vt:lpwstr>Расходы на командировки - всего</vt:lpwstr>
  </property>
  <property fmtid="{D5CDD505-2E9C-101B-9397-08002B2CF9AE}" pid="225" name="T18?L1">
    <vt:lpwstr>Расходы на страхование - по видам расходов</vt:lpwstr>
  </property>
  <property fmtid="{D5CDD505-2E9C-101B-9397-08002B2CF9AE}" pid="226" name="T18?L1.1">
    <vt:lpwstr>Расходы на страхование - всего</vt:lpwstr>
  </property>
  <property fmtid="{D5CDD505-2E9C-101B-9397-08002B2CF9AE}" pid="227" name="T18?L1.x">
    <vt:lpwstr>Страхование имущества - по договорам страхования</vt:lpwstr>
  </property>
  <property fmtid="{D5CDD505-2E9C-101B-9397-08002B2CF9AE}" pid="228" name="T18?L2">
    <vt:lpwstr>Страхование ответственности опасных производственных объектов - всего</vt:lpwstr>
  </property>
  <property fmtid="{D5CDD505-2E9C-101B-9397-08002B2CF9AE}" pid="229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30" name="T18?L3">
    <vt:lpwstr>Страхование ответственности гидротехнических сооружений - всего</vt:lpwstr>
  </property>
  <property fmtid="{D5CDD505-2E9C-101B-9397-08002B2CF9AE}" pid="231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32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33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34" name="T18?L5">
    <vt:lpwstr>Страхование работников от несчастных случаев - всего</vt:lpwstr>
  </property>
  <property fmtid="{D5CDD505-2E9C-101B-9397-08002B2CF9AE}" pid="235" name="T18?L5.x">
    <vt:lpwstr>Страхование работников от несчастных случаев - по договорам страхования</vt:lpwstr>
  </property>
  <property fmtid="{D5CDD505-2E9C-101B-9397-08002B2CF9AE}" pid="236" name="T18?L6">
    <vt:lpwstr>Прочие страховые платежи - всего</vt:lpwstr>
  </property>
  <property fmtid="{D5CDD505-2E9C-101B-9397-08002B2CF9AE}" pid="237" name="T18?L6.x">
    <vt:lpwstr>Прочие страховые платежи - по договорам страхования</vt:lpwstr>
  </property>
  <property fmtid="{D5CDD505-2E9C-101B-9397-08002B2CF9AE}" pid="238" name="T18?L7">
    <vt:lpwstr>Всего страховых платежей</vt:lpwstr>
  </property>
  <property fmtid="{D5CDD505-2E9C-101B-9397-08002B2CF9AE}" pid="239" name="T19?Data">
    <vt:lpwstr>Расходы на НИОКР</vt:lpwstr>
  </property>
  <property fmtid="{D5CDD505-2E9C-101B-9397-08002B2CF9AE}" pid="240" name="T19?L1">
    <vt:lpwstr>Расходы на НИОКР - по видам расходов</vt:lpwstr>
  </property>
  <property fmtid="{D5CDD505-2E9C-101B-9397-08002B2CF9AE}" pid="241" name="T19?L1.1">
    <vt:lpwstr>Расходы на НИОКР - всего</vt:lpwstr>
  </property>
  <property fmtid="{D5CDD505-2E9C-101B-9397-08002B2CF9AE}" pid="242" name="T19?L1.x">
    <vt:lpwstr>Расходы на НИОКР - по договорам на работы</vt:lpwstr>
  </property>
  <property fmtid="{D5CDD505-2E9C-101B-9397-08002B2CF9AE}" pid="243" name="T19?L2">
    <vt:lpwstr>Расходы на НИОКР - всего</vt:lpwstr>
  </property>
  <property fmtid="{D5CDD505-2E9C-101B-9397-08002B2CF9AE}" pid="244" name="T1?L1">
    <vt:lpwstr>Установленная мощность на начало регулируемого периода</vt:lpwstr>
  </property>
  <property fmtid="{D5CDD505-2E9C-101B-9397-08002B2CF9AE}" pid="245" name="T1?L1.1.1">
    <vt:lpwstr>Средневзвешенный тариф</vt:lpwstr>
  </property>
  <property fmtid="{D5CDD505-2E9C-101B-9397-08002B2CF9AE}" pid="246" name="T1?L1.1.1.1">
    <vt:lpwstr>Средневзвешенный тариф для населения</vt:lpwstr>
  </property>
  <property fmtid="{D5CDD505-2E9C-101B-9397-08002B2CF9AE}" pid="247" name="T1?L1.1.2">
    <vt:lpwstr>Товарная продукция </vt:lpwstr>
  </property>
  <property fmtid="{D5CDD505-2E9C-101B-9397-08002B2CF9AE}" pid="248" name="T1?L1.1.2.1">
    <vt:lpwstr>Товарная продукция топливо</vt:lpwstr>
  </property>
  <property fmtid="{D5CDD505-2E9C-101B-9397-08002B2CF9AE}" pid="249" name="T1?L1.1.2.1.1">
    <vt:lpwstr>Товарная продукция топливо: Вид</vt:lpwstr>
  </property>
  <property fmtid="{D5CDD505-2E9C-101B-9397-08002B2CF9AE}" pid="250" name="T1?L1.1.2.1.2">
    <vt:lpwstr>Товарная продукция топливо: Цена</vt:lpwstr>
  </property>
  <property fmtid="{D5CDD505-2E9C-101B-9397-08002B2CF9AE}" pid="251" name="T1?L1.1.2.1.3">
    <vt:lpwstr>Товарная продукция топливо: Объем </vt:lpwstr>
  </property>
  <property fmtid="{D5CDD505-2E9C-101B-9397-08002B2CF9AE}" pid="252" name="T1?L1.1.2.2">
    <vt:lpwstr>Товарная продукция амортизация</vt:lpwstr>
  </property>
  <property fmtid="{D5CDD505-2E9C-101B-9397-08002B2CF9AE}" pid="253" name="T1?L1.1.2.3">
    <vt:lpwstr>Товарная продукция  ФОТ и отчисления на социальные нужды</vt:lpwstr>
  </property>
  <property fmtid="{D5CDD505-2E9C-101B-9397-08002B2CF9AE}" pid="254" name="T1?L1.1.2.4">
    <vt:lpwstr>Товарная продукция прочие затраты</vt:lpwstr>
  </property>
  <property fmtid="{D5CDD505-2E9C-101B-9397-08002B2CF9AE}" pid="255" name="T1?L1.1.2.4.1">
    <vt:lpwstr>Товарная продукция прочие затраты: допдоходы</vt:lpwstr>
  </property>
  <property fmtid="{D5CDD505-2E9C-101B-9397-08002B2CF9AE}" pid="256" name="T1?L1.1.2.4.2">
    <vt:lpwstr>Товарная продукция прочие затраты: выпадающие доходы</vt:lpwstr>
  </property>
  <property fmtid="{D5CDD505-2E9C-101B-9397-08002B2CF9AE}" pid="257" name="T1?L1.1.2.5">
    <vt:lpwstr>Товарная продукция: Прибыль</vt:lpwstr>
  </property>
  <property fmtid="{D5CDD505-2E9C-101B-9397-08002B2CF9AE}" pid="258" name="T1?L1.1.2.6">
    <vt:lpwstr>Товарная продукция: Инвестиции</vt:lpwstr>
  </property>
  <property fmtid="{D5CDD505-2E9C-101B-9397-08002B2CF9AE}" pid="259" name="T1?L1.1.2.7">
    <vt:lpwstr>Товарная продукция: Полезный отпуск т/э</vt:lpwstr>
  </property>
  <property fmtid="{D5CDD505-2E9C-101B-9397-08002B2CF9AE}" pid="260" name="T1?L1.1.2.7.1">
    <vt:lpwstr>Товарная продукция: Полезный отпуск т/э для населения</vt:lpwstr>
  </property>
  <property fmtid="{D5CDD505-2E9C-101B-9397-08002B2CF9AE}" pid="261" name="T1?L2">
    <vt:lpwstr>Ввод мощности в регулируемом периоде</vt:lpwstr>
  </property>
  <property fmtid="{D5CDD505-2E9C-101B-9397-08002B2CF9AE}" pid="262" name="T1?L3">
    <vt:lpwstr>Вывод мощности в регулируемом периоде</vt:lpwstr>
  </property>
  <property fmtid="{D5CDD505-2E9C-101B-9397-08002B2CF9AE}" pid="263" name="T1?L4">
    <vt:lpwstr>Установленная мощность на конец регулируемого периода</vt:lpwstr>
  </property>
  <property fmtid="{D5CDD505-2E9C-101B-9397-08002B2CF9AE}" pid="264" name="T1?L5">
    <vt:lpwstr>Средняя установленная мощность в регулируемом периоде</vt:lpwstr>
  </property>
  <property fmtid="{D5CDD505-2E9C-101B-9397-08002B2CF9AE}" pid="265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266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267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268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269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270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271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272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273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274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275" name="T1?L9">
    <vt:lpwstr>Рабочая мощность</vt:lpwstr>
  </property>
  <property fmtid="{D5CDD505-2E9C-101B-9397-08002B2CF9AE}" pid="276" name="T1?M1">
    <vt:lpwstr>Номер решения (для населения)</vt:lpwstr>
  </property>
  <property fmtid="{D5CDD505-2E9C-101B-9397-08002B2CF9AE}" pid="277" name="T1?M2">
    <vt:lpwstr>Номер решения (для населения)</vt:lpwstr>
  </property>
  <property fmtid="{D5CDD505-2E9C-101B-9397-08002B2CF9AE}" pid="278" name="T2.1?L1">
    <vt:lpwstr>Выработка электроэнергии - всего</vt:lpwstr>
  </property>
  <property fmtid="{D5CDD505-2E9C-101B-9397-08002B2CF9AE}" pid="279" name="T2.1?L10">
    <vt:lpwstr>Нормативный уд. расход усл.топлива на пр-во э/э</vt:lpwstr>
  </property>
  <property fmtid="{D5CDD505-2E9C-101B-9397-08002B2CF9AE}" pid="280" name="T2.1?L11">
    <vt:lpwstr>Расход усл. топлива на пр-во э/э</vt:lpwstr>
  </property>
  <property fmtid="{D5CDD505-2E9C-101B-9397-08002B2CF9AE}" pid="281" name="T2.1?L12">
    <vt:lpwstr>Выработка теплоэнергии</vt:lpwstr>
  </property>
  <property fmtid="{D5CDD505-2E9C-101B-9397-08002B2CF9AE}" pid="282" name="T2.1?L13">
    <vt:lpwstr>Нормативный уд. расход усл.топлива на пр-во т/э</vt:lpwstr>
  </property>
  <property fmtid="{D5CDD505-2E9C-101B-9397-08002B2CF9AE}" pid="283" name="T2.1?L14">
    <vt:lpwstr>Итого расход усл. топлива на пр-во т/э</vt:lpwstr>
  </property>
  <property fmtid="{D5CDD505-2E9C-101B-9397-08002B2CF9AE}" pid="284" name="T2.1?L15">
    <vt:lpwstr>Расход т.у.т. - всего</vt:lpwstr>
  </property>
  <property fmtid="{D5CDD505-2E9C-101B-9397-08002B2CF9AE}" pid="285" name="T2.1?L16">
    <vt:lpwstr>Удельный вес расхода топлива на э/э (п.3 / п.7)</vt:lpwstr>
  </property>
  <property fmtid="{D5CDD505-2E9C-101B-9397-08002B2CF9AE}" pid="286" name="T2.1?L17">
    <vt:lpwstr>Расход условного топлива</vt:lpwstr>
  </property>
  <property fmtid="{D5CDD505-2E9C-101B-9397-08002B2CF9AE}" pid="287" name="T2.1?L17.1">
    <vt:lpwstr>Расход условного топлива, на производство э/э</vt:lpwstr>
  </property>
  <property fmtid="{D5CDD505-2E9C-101B-9397-08002B2CF9AE}" pid="288" name="T2.1?L17.x">
    <vt:lpwstr>Расход условного топлива - по видам топлива</vt:lpwstr>
  </property>
  <property fmtid="{D5CDD505-2E9C-101B-9397-08002B2CF9AE}" pid="289" name="T2.1?L18">
    <vt:lpwstr>Доля топлива</vt:lpwstr>
  </property>
  <property fmtid="{D5CDD505-2E9C-101B-9397-08002B2CF9AE}" pid="290" name="T2.1?L18.x">
    <vt:lpwstr>Доля топлива - по видам топлива</vt:lpwstr>
  </property>
  <property fmtid="{D5CDD505-2E9C-101B-9397-08002B2CF9AE}" pid="291" name="T2.1?L19">
    <vt:lpwstr>Переводной коэффициент</vt:lpwstr>
  </property>
  <property fmtid="{D5CDD505-2E9C-101B-9397-08002B2CF9AE}" pid="292" name="T2.1?L19.x">
    <vt:lpwstr>Переводной коэффициент - по видам топлива</vt:lpwstr>
  </property>
  <property fmtid="{D5CDD505-2E9C-101B-9397-08002B2CF9AE}" pid="293" name="T2.1?L2">
    <vt:lpwstr>Расход электроэнергии на собственные нужды</vt:lpwstr>
  </property>
  <property fmtid="{D5CDD505-2E9C-101B-9397-08002B2CF9AE}" pid="294" name="T2.1?L2.1">
    <vt:lpwstr>Расход электроэнергии на собственные нужды - на производство электроэнергии</vt:lpwstr>
  </property>
  <property fmtid="{D5CDD505-2E9C-101B-9397-08002B2CF9AE}" pid="295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296" name="T2.1?L2.2">
    <vt:lpwstr>Расход электроэнергии на собственные нужды - на производство теплоэнергии</vt:lpwstr>
  </property>
  <property fmtid="{D5CDD505-2E9C-101B-9397-08002B2CF9AE}" pid="297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298" name="T2.1?L20">
    <vt:lpwstr>Расход натурального топлива</vt:lpwstr>
  </property>
  <property fmtid="{D5CDD505-2E9C-101B-9397-08002B2CF9AE}" pid="299" name="T2.1?L20.x">
    <vt:lpwstr>Расход натурального топлива - по видам топлива</vt:lpwstr>
  </property>
  <property fmtid="{D5CDD505-2E9C-101B-9397-08002B2CF9AE}" pid="300" name="T2.1?L21">
    <vt:lpwstr>Цена натурального топлива</vt:lpwstr>
  </property>
  <property fmtid="{D5CDD505-2E9C-101B-9397-08002B2CF9AE}" pid="301" name="T2.1?L21.x">
    <vt:lpwstr>Цена натурального топлива - по видам топлива</vt:lpwstr>
  </property>
  <property fmtid="{D5CDD505-2E9C-101B-9397-08002B2CF9AE}" pid="302" name="T2.1?L22">
    <vt:lpwstr>Стоимость натурального топлива</vt:lpwstr>
  </property>
  <property fmtid="{D5CDD505-2E9C-101B-9397-08002B2CF9AE}" pid="303" name="T2.1?L22.1">
    <vt:lpwstr>Стоимость натурального топлива на производство э/э</vt:lpwstr>
  </property>
  <property fmtid="{D5CDD505-2E9C-101B-9397-08002B2CF9AE}" pid="304" name="T2.1?L22.x">
    <vt:lpwstr>Стоимость натурального топлива - по видам топлива</vt:lpwstr>
  </property>
  <property fmtid="{D5CDD505-2E9C-101B-9397-08002B2CF9AE}" pid="305" name="T2.1?L23">
    <vt:lpwstr>Тариф ж/д перевозки</vt:lpwstr>
  </property>
  <property fmtid="{D5CDD505-2E9C-101B-9397-08002B2CF9AE}" pid="306" name="T2.1?L23.x">
    <vt:lpwstr>Тариф ж/д перевозки - по видам топлива</vt:lpwstr>
  </property>
  <property fmtid="{D5CDD505-2E9C-101B-9397-08002B2CF9AE}" pid="307" name="T2.1?L24">
    <vt:lpwstr>Стоимость ж/д перевозки / тариф ГРО, ПССУ</vt:lpwstr>
  </property>
  <property fmtid="{D5CDD505-2E9C-101B-9397-08002B2CF9AE}" pid="308" name="T2.1?L24.1">
    <vt:lpwstr>Стоимость ж/д перевозки / тариф ГРО, ПССУ на производство э/э</vt:lpwstr>
  </property>
  <property fmtid="{D5CDD505-2E9C-101B-9397-08002B2CF9AE}" pid="309" name="T2.1?L24.x">
    <vt:lpwstr>Стоимость ж/д перевозки / тариф ГРО, ПССУ - по видам топлива</vt:lpwstr>
  </property>
  <property fmtid="{D5CDD505-2E9C-101B-9397-08002B2CF9AE}" pid="310" name="T2.1?L25">
    <vt:lpwstr>Стоимость натурального топлива с учетом перевозки</vt:lpwstr>
  </property>
  <property fmtid="{D5CDD505-2E9C-101B-9397-08002B2CF9AE}" pid="311" name="T2.1?L25.1">
    <vt:lpwstr>Стоимость натурального топлива с учетом перевозки на производство э/э</vt:lpwstr>
  </property>
  <property fmtid="{D5CDD505-2E9C-101B-9397-08002B2CF9AE}" pid="312" name="T2.1?L25.x">
    <vt:lpwstr>Стоимость натурального топлива с учетом перевозки - по видам топлива</vt:lpwstr>
  </property>
  <property fmtid="{D5CDD505-2E9C-101B-9397-08002B2CF9AE}" pid="313" name="T2.1?L26">
    <vt:lpwstr>Цена условного топлива с учетом перевозки</vt:lpwstr>
  </property>
  <property fmtid="{D5CDD505-2E9C-101B-9397-08002B2CF9AE}" pid="314" name="T2.1?L26.1">
    <vt:lpwstr>Цена условного топлива с учетом перевозки на производство э/э</vt:lpwstr>
  </property>
  <property fmtid="{D5CDD505-2E9C-101B-9397-08002B2CF9AE}" pid="315" name="T2.1?L26.x">
    <vt:lpwstr>Цена условного топлива с учетом перевозки - по видам топлива</vt:lpwstr>
  </property>
  <property fmtid="{D5CDD505-2E9C-101B-9397-08002B2CF9AE}" pid="316" name="T2.1?L27">
    <vt:lpwstr>Цена натурального топлива с учетом перевозки</vt:lpwstr>
  </property>
  <property fmtid="{D5CDD505-2E9C-101B-9397-08002B2CF9AE}" pid="317" name="T2.1?L27.x">
    <vt:lpwstr>Цена натурального топлива с учетом перевозки - по видам топлива</vt:lpwstr>
  </property>
  <property fmtid="{D5CDD505-2E9C-101B-9397-08002B2CF9AE}" pid="318" name="T2.1?L28">
    <vt:lpwstr>Топливная составляющая тарифа</vt:lpwstr>
  </property>
  <property fmtid="{D5CDD505-2E9C-101B-9397-08002B2CF9AE}" pid="319" name="T2.1?L3">
    <vt:lpwstr>Отпуск электроэнергии с шин</vt:lpwstr>
  </property>
  <property fmtid="{D5CDD505-2E9C-101B-9397-08002B2CF9AE}" pid="320" name="T2.1?L4">
    <vt:lpwstr>Расход электроэнергии на потери в трансформаторах</vt:lpwstr>
  </property>
  <property fmtid="{D5CDD505-2E9C-101B-9397-08002B2CF9AE}" pid="321" name="T2.1?L4.1">
    <vt:lpwstr>Расход электроэнергии на потери в трансформаторах, в % к отпуску с шин</vt:lpwstr>
  </property>
  <property fmtid="{D5CDD505-2E9C-101B-9397-08002B2CF9AE}" pid="322" name="T2.1?L5">
    <vt:lpwstr>Отпуск электроэнергии в сеть РАО "ЕЭС России"</vt:lpwstr>
  </property>
  <property fmtid="{D5CDD505-2E9C-101B-9397-08002B2CF9AE}" pid="323" name="T2.1?L6">
    <vt:lpwstr>Выработка теплоэнергии</vt:lpwstr>
  </property>
  <property fmtid="{D5CDD505-2E9C-101B-9397-08002B2CF9AE}" pid="324" name="T2.1?L7">
    <vt:lpwstr>Отпуск теплоэнергии на собственные нужды</vt:lpwstr>
  </property>
  <property fmtid="{D5CDD505-2E9C-101B-9397-08002B2CF9AE}" pid="325" name="T2.1?L7.1">
    <vt:lpwstr>Отпуск теплоэнергии на собственные нужды, в % к отпуску с коллекторов</vt:lpwstr>
  </property>
  <property fmtid="{D5CDD505-2E9C-101B-9397-08002B2CF9AE}" pid="326" name="T2.1?L8">
    <vt:lpwstr>Отпуск теплоэнергии с коллекторов</vt:lpwstr>
  </property>
  <property fmtid="{D5CDD505-2E9C-101B-9397-08002B2CF9AE}" pid="327" name="T2.1?L9">
    <vt:lpwstr>Отпуск э/э с шин ТЭС</vt:lpwstr>
  </property>
  <property fmtid="{D5CDD505-2E9C-101B-9397-08002B2CF9AE}" pid="328" name="T2.1?item_ext?ГАЗ">
    <vt:lpwstr>газ</vt:lpwstr>
  </property>
  <property fmtid="{D5CDD505-2E9C-101B-9397-08002B2CF9AE}" pid="329" name="T2.1?item_ext?РОСТ">
    <vt:lpwstr>темп роста к предыдущему периоду</vt:lpwstr>
  </property>
  <property fmtid="{D5CDD505-2E9C-101B-9397-08002B2CF9AE}" pid="330" name="T2.2?L1">
    <vt:lpwstr>Выработка электроэнергии - всего</vt:lpwstr>
  </property>
  <property fmtid="{D5CDD505-2E9C-101B-9397-08002B2CF9AE}" pid="331" name="T2.2?L10">
    <vt:lpwstr>Нормативный уд. расход усл.топлива на пр-во э/э</vt:lpwstr>
  </property>
  <property fmtid="{D5CDD505-2E9C-101B-9397-08002B2CF9AE}" pid="332" name="T2.2?L11">
    <vt:lpwstr>Расход усл. топлива на пр-во э/э</vt:lpwstr>
  </property>
  <property fmtid="{D5CDD505-2E9C-101B-9397-08002B2CF9AE}" pid="333" name="T2.2?L12">
    <vt:lpwstr>Выработка теплоэнергии</vt:lpwstr>
  </property>
  <property fmtid="{D5CDD505-2E9C-101B-9397-08002B2CF9AE}" pid="334" name="T2.2?L13">
    <vt:lpwstr>Нормативный уд. расход усл.топлива на пр-во т/э</vt:lpwstr>
  </property>
  <property fmtid="{D5CDD505-2E9C-101B-9397-08002B2CF9AE}" pid="335" name="T2.2?L14">
    <vt:lpwstr>Итого расход усл. топлива на пр-во т/э</vt:lpwstr>
  </property>
  <property fmtid="{D5CDD505-2E9C-101B-9397-08002B2CF9AE}" pid="336" name="T2.2?L15">
    <vt:lpwstr>Расход т.у.т. - всего</vt:lpwstr>
  </property>
  <property fmtid="{D5CDD505-2E9C-101B-9397-08002B2CF9AE}" pid="337" name="T2.2?L16">
    <vt:lpwstr>Удельный вес расхода топлива на э/э (п.3 / п.7)</vt:lpwstr>
  </property>
  <property fmtid="{D5CDD505-2E9C-101B-9397-08002B2CF9AE}" pid="338" name="T2.2?L17">
    <vt:lpwstr>Расход условного топлива</vt:lpwstr>
  </property>
  <property fmtid="{D5CDD505-2E9C-101B-9397-08002B2CF9AE}" pid="339" name="T2.2?L17.1">
    <vt:lpwstr>Расход условного топлива, на производство э/э</vt:lpwstr>
  </property>
  <property fmtid="{D5CDD505-2E9C-101B-9397-08002B2CF9AE}" pid="340" name="T2.2?L17.x">
    <vt:lpwstr>Расход условного топлива - по видам топлива</vt:lpwstr>
  </property>
  <property fmtid="{D5CDD505-2E9C-101B-9397-08002B2CF9AE}" pid="341" name="T2.2?L18">
    <vt:lpwstr>Доля топлива</vt:lpwstr>
  </property>
  <property fmtid="{D5CDD505-2E9C-101B-9397-08002B2CF9AE}" pid="342" name="T2.2?L18.x">
    <vt:lpwstr>Доля топлива - по видам топлива</vt:lpwstr>
  </property>
  <property fmtid="{D5CDD505-2E9C-101B-9397-08002B2CF9AE}" pid="343" name="T2.2?L19">
    <vt:lpwstr>Переводной коэффициент</vt:lpwstr>
  </property>
  <property fmtid="{D5CDD505-2E9C-101B-9397-08002B2CF9AE}" pid="344" name="T2.2?L19.x">
    <vt:lpwstr>Переводной коэффициент - по видам топлива</vt:lpwstr>
  </property>
  <property fmtid="{D5CDD505-2E9C-101B-9397-08002B2CF9AE}" pid="345" name="T2.2?L2">
    <vt:lpwstr>Расход электроэнергии на собственные нужды</vt:lpwstr>
  </property>
  <property fmtid="{D5CDD505-2E9C-101B-9397-08002B2CF9AE}" pid="346" name="T2.2?L2.1">
    <vt:lpwstr>Расход электроэнергии на собственные нужды - на производство электроэнергии</vt:lpwstr>
  </property>
  <property fmtid="{D5CDD505-2E9C-101B-9397-08002B2CF9AE}" pid="34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348" name="T2.2?L2.2">
    <vt:lpwstr>Расход электроэнергии на собственные нужды - на производство теплоэнергии</vt:lpwstr>
  </property>
  <property fmtid="{D5CDD505-2E9C-101B-9397-08002B2CF9AE}" pid="34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350" name="T2.2?L20">
    <vt:lpwstr>Расход натурального топлива</vt:lpwstr>
  </property>
  <property fmtid="{D5CDD505-2E9C-101B-9397-08002B2CF9AE}" pid="351" name="T2.2?L20.x">
    <vt:lpwstr>Расход натурального топлива - по видам топлива</vt:lpwstr>
  </property>
  <property fmtid="{D5CDD505-2E9C-101B-9397-08002B2CF9AE}" pid="352" name="T2.2?L21">
    <vt:lpwstr>Цена натурального топлива</vt:lpwstr>
  </property>
  <property fmtid="{D5CDD505-2E9C-101B-9397-08002B2CF9AE}" pid="353" name="T2.2?L21.x">
    <vt:lpwstr>Цена натурального топлива - по видам топлива</vt:lpwstr>
  </property>
  <property fmtid="{D5CDD505-2E9C-101B-9397-08002B2CF9AE}" pid="354" name="T2.2?L22">
    <vt:lpwstr>Стоимость натурального топлива</vt:lpwstr>
  </property>
  <property fmtid="{D5CDD505-2E9C-101B-9397-08002B2CF9AE}" pid="355" name="T2.2?L22.1">
    <vt:lpwstr>Стоимость натурального топлива на производство э/э</vt:lpwstr>
  </property>
  <property fmtid="{D5CDD505-2E9C-101B-9397-08002B2CF9AE}" pid="356" name="T2.2?L22.x">
    <vt:lpwstr>Стоимость натурального топлива - по видам топлива</vt:lpwstr>
  </property>
  <property fmtid="{D5CDD505-2E9C-101B-9397-08002B2CF9AE}" pid="357" name="T2.2?L23">
    <vt:lpwstr>Тариф ж/д перевозки</vt:lpwstr>
  </property>
  <property fmtid="{D5CDD505-2E9C-101B-9397-08002B2CF9AE}" pid="358" name="T2.2?L23.x">
    <vt:lpwstr>Тариф ж/д перевозки - по видам топлива</vt:lpwstr>
  </property>
  <property fmtid="{D5CDD505-2E9C-101B-9397-08002B2CF9AE}" pid="359" name="T2.2?L24">
    <vt:lpwstr>Стоимость ж/д перевозки / тариф ГРО, ПССУ</vt:lpwstr>
  </property>
  <property fmtid="{D5CDD505-2E9C-101B-9397-08002B2CF9AE}" pid="360" name="T2.2?L24.1">
    <vt:lpwstr>Стоимость ж/д перевозки / тариф ГРО, ПССУ на производство э/э</vt:lpwstr>
  </property>
  <property fmtid="{D5CDD505-2E9C-101B-9397-08002B2CF9AE}" pid="361" name="T2.2?L24.x">
    <vt:lpwstr>Стоимость ж/д перевозки / тариф ГРО, ПССУ - по видам топлива</vt:lpwstr>
  </property>
  <property fmtid="{D5CDD505-2E9C-101B-9397-08002B2CF9AE}" pid="362" name="T2.2?L25">
    <vt:lpwstr>Стоимость натурального топлива с учетом перевозки</vt:lpwstr>
  </property>
  <property fmtid="{D5CDD505-2E9C-101B-9397-08002B2CF9AE}" pid="363" name="T2.2?L25.1">
    <vt:lpwstr>Стоимость натурального топлива с учетом перевозки на производство э/э</vt:lpwstr>
  </property>
  <property fmtid="{D5CDD505-2E9C-101B-9397-08002B2CF9AE}" pid="364" name="T2.2?L25.x">
    <vt:lpwstr>Стоимость натурального топлива с учетом перевозки - по видам топлива</vt:lpwstr>
  </property>
  <property fmtid="{D5CDD505-2E9C-101B-9397-08002B2CF9AE}" pid="365" name="T2.2?L26">
    <vt:lpwstr>Цена условного топлива с учетом перевозки</vt:lpwstr>
  </property>
  <property fmtid="{D5CDD505-2E9C-101B-9397-08002B2CF9AE}" pid="366" name="T2.2?L26.1">
    <vt:lpwstr>Цена условного топлива с учетом перевозки на производство э/э</vt:lpwstr>
  </property>
  <property fmtid="{D5CDD505-2E9C-101B-9397-08002B2CF9AE}" pid="367" name="T2.2?L26.x">
    <vt:lpwstr>Цена условного топлива с учетом перевозки - по видам топлива</vt:lpwstr>
  </property>
  <property fmtid="{D5CDD505-2E9C-101B-9397-08002B2CF9AE}" pid="368" name="T2.2?L27">
    <vt:lpwstr>Цена натурального топлива с учетом перевозки</vt:lpwstr>
  </property>
  <property fmtid="{D5CDD505-2E9C-101B-9397-08002B2CF9AE}" pid="369" name="T2.2?L27.x">
    <vt:lpwstr>Цена натурального топлива с учетом перевозки - по видам топлива</vt:lpwstr>
  </property>
  <property fmtid="{D5CDD505-2E9C-101B-9397-08002B2CF9AE}" pid="370" name="T2.2?L28">
    <vt:lpwstr>Топливная составляющая тарифа</vt:lpwstr>
  </property>
  <property fmtid="{D5CDD505-2E9C-101B-9397-08002B2CF9AE}" pid="371" name="T2.2?L3">
    <vt:lpwstr>Отпуск электроэнергии с шин</vt:lpwstr>
  </property>
  <property fmtid="{D5CDD505-2E9C-101B-9397-08002B2CF9AE}" pid="372" name="T2.2?L4">
    <vt:lpwstr>Расход электроэнергии на потери в трансформаторах</vt:lpwstr>
  </property>
  <property fmtid="{D5CDD505-2E9C-101B-9397-08002B2CF9AE}" pid="373" name="T2.2?L4.1">
    <vt:lpwstr>Расход электроэнергии на потери в трансформаторах, в % к отпуску с шин</vt:lpwstr>
  </property>
  <property fmtid="{D5CDD505-2E9C-101B-9397-08002B2CF9AE}" pid="374" name="T2.2?L5">
    <vt:lpwstr>Отпуск электроэнергии в сеть РАО "ЕЭС России"</vt:lpwstr>
  </property>
  <property fmtid="{D5CDD505-2E9C-101B-9397-08002B2CF9AE}" pid="375" name="T2.2?L6">
    <vt:lpwstr>Выработка теплоэнергии</vt:lpwstr>
  </property>
  <property fmtid="{D5CDD505-2E9C-101B-9397-08002B2CF9AE}" pid="376" name="T2.2?L7">
    <vt:lpwstr>Отпуск теплоэнергии на собственные нужды</vt:lpwstr>
  </property>
  <property fmtid="{D5CDD505-2E9C-101B-9397-08002B2CF9AE}" pid="377" name="T2.2?L7.1">
    <vt:lpwstr>Отпуск теплоэнергии на собственные нужды, в % к отпуску с коллекторов</vt:lpwstr>
  </property>
  <property fmtid="{D5CDD505-2E9C-101B-9397-08002B2CF9AE}" pid="378" name="T2.2?L8">
    <vt:lpwstr>Отпуск теплоэнергии с коллекторов</vt:lpwstr>
  </property>
  <property fmtid="{D5CDD505-2E9C-101B-9397-08002B2CF9AE}" pid="379" name="T2.2?L9">
    <vt:lpwstr>Отпуск э/э с шин ТЭС</vt:lpwstr>
  </property>
  <property fmtid="{D5CDD505-2E9C-101B-9397-08002B2CF9AE}" pid="380" name="T2.2?item_ext?ГАЗ">
    <vt:lpwstr>газ</vt:lpwstr>
  </property>
  <property fmtid="{D5CDD505-2E9C-101B-9397-08002B2CF9AE}" pid="381" name="T20?L1">
    <vt:lpwstr>Затраты по аренде оборудования - всего</vt:lpwstr>
  </property>
  <property fmtid="{D5CDD505-2E9C-101B-9397-08002B2CF9AE}" pid="382" name="T20?L1.1">
    <vt:lpwstr>Затраты на аренду оборудования</vt:lpwstr>
  </property>
  <property fmtid="{D5CDD505-2E9C-101B-9397-08002B2CF9AE}" pid="383" name="T20?L1.2">
    <vt:lpwstr>Стоимость аренды оборудования</vt:lpwstr>
  </property>
  <property fmtid="{D5CDD505-2E9C-101B-9397-08002B2CF9AE}" pid="384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85" name="T20?L1.x">
    <vt:lpwstr>Затраты по аренде оборудования</vt:lpwstr>
  </property>
  <property fmtid="{D5CDD505-2E9C-101B-9397-08002B2CF9AE}" pid="386" name="T20?L2">
    <vt:lpwstr>Затраты по аренде помещений - всего</vt:lpwstr>
  </property>
  <property fmtid="{D5CDD505-2E9C-101B-9397-08002B2CF9AE}" pid="387" name="T20?L2.1">
    <vt:lpwstr>Затраты на аренду помещений</vt:lpwstr>
  </property>
  <property fmtid="{D5CDD505-2E9C-101B-9397-08002B2CF9AE}" pid="388" name="T20?L2.2">
    <vt:lpwstr>Стоимость аренды помещений</vt:lpwstr>
  </property>
  <property fmtid="{D5CDD505-2E9C-101B-9397-08002B2CF9AE}" pid="38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90" name="T20?L2.x">
    <vt:lpwstr>Затраты по аренде помещений</vt:lpwstr>
  </property>
  <property fmtid="{D5CDD505-2E9C-101B-9397-08002B2CF9AE}" pid="391" name="T20?L3">
    <vt:lpwstr>Арендные платежи - всего</vt:lpwstr>
  </property>
  <property fmtid="{D5CDD505-2E9C-101B-9397-08002B2CF9AE}" pid="392" name="T21?L1">
    <vt:lpwstr>Расходы по охране труда и технике безопасности - по видам расходов</vt:lpwstr>
  </property>
  <property fmtid="{D5CDD505-2E9C-101B-9397-08002B2CF9AE}" pid="393" name="T21?L1.1">
    <vt:lpwstr>Расходы по охране труда и технике безопасности - всего</vt:lpwstr>
  </property>
  <property fmtid="{D5CDD505-2E9C-101B-9397-08002B2CF9AE}" pid="394" name="T21?L2">
    <vt:lpwstr>Спецобувь, спецодежда</vt:lpwstr>
  </property>
  <property fmtid="{D5CDD505-2E9C-101B-9397-08002B2CF9AE}" pid="395" name="T21?L3">
    <vt:lpwstr>Средства индивидуальной защиты</vt:lpwstr>
  </property>
  <property fmtid="{D5CDD505-2E9C-101B-9397-08002B2CF9AE}" pid="396" name="T21?L4">
    <vt:lpwstr>Медицинские осмотры работников</vt:lpwstr>
  </property>
  <property fmtid="{D5CDD505-2E9C-101B-9397-08002B2CF9AE}" pid="397" name="T21?L4.x">
    <vt:lpwstr>Медицинские осмотры работников - по договорам</vt:lpwstr>
  </property>
  <property fmtid="{D5CDD505-2E9C-101B-9397-08002B2CF9AE}" pid="398" name="T21?L5">
    <vt:lpwstr>Специальная литература</vt:lpwstr>
  </property>
  <property fmtid="{D5CDD505-2E9C-101B-9397-08002B2CF9AE}" pid="399" name="T21?L6">
    <vt:lpwstr>Прочие расходы по охране труда и технике безопасности</vt:lpwstr>
  </property>
  <property fmtid="{D5CDD505-2E9C-101B-9397-08002B2CF9AE}" pid="400" name="T21?L7">
    <vt:lpwstr>Расходы по охране труда и технике безопасности - всего</vt:lpwstr>
  </property>
  <property fmtid="{D5CDD505-2E9C-101B-9397-08002B2CF9AE}" pid="401" name="T21?axis?R?ВРАС">
    <vt:lpwstr>Расходы по охране труда и технике безопасности - по видам расходов</vt:lpwstr>
  </property>
  <property fmtid="{D5CDD505-2E9C-101B-9397-08002B2CF9AE}" pid="402" name="T21?item_ext?R?МЕД">
    <vt:lpwstr>по договорам</vt:lpwstr>
  </property>
  <property fmtid="{D5CDD505-2E9C-101B-9397-08002B2CF9AE}" pid="403" name="T21?item_ext?МЕД">
    <vt:lpwstr>по договорам</vt:lpwstr>
  </property>
  <property fmtid="{D5CDD505-2E9C-101B-9397-08002B2CF9AE}" pid="404" name="T22?L1">
    <vt:lpwstr>Другие прочие расходы - по статьям затрат</vt:lpwstr>
  </property>
  <property fmtid="{D5CDD505-2E9C-101B-9397-08002B2CF9AE}" pid="405" name="T22?L1.1">
    <vt:lpwstr>Другие прочие расходы - всего</vt:lpwstr>
  </property>
  <property fmtid="{D5CDD505-2E9C-101B-9397-08002B2CF9AE}" pid="406" name="T22?L1.x">
    <vt:lpwstr>Другие прочие расходы - по договорам</vt:lpwstr>
  </property>
  <property fmtid="{D5CDD505-2E9C-101B-9397-08002B2CF9AE}" pid="407" name="T22?L2">
    <vt:lpwstr>Другие прочие расходы - всего</vt:lpwstr>
  </property>
  <property fmtid="{D5CDD505-2E9C-101B-9397-08002B2CF9AE}" pid="408" name="T23.1?L1">
    <vt:lpwstr>Сумма кредита</vt:lpwstr>
  </property>
  <property fmtid="{D5CDD505-2E9C-101B-9397-08002B2CF9AE}" pid="409" name="T23.1?L2">
    <vt:lpwstr>Дата получения кредита</vt:lpwstr>
  </property>
  <property fmtid="{D5CDD505-2E9C-101B-9397-08002B2CF9AE}" pid="410" name="T23.1?L3">
    <vt:lpwstr>Дата возврата кредита</vt:lpwstr>
  </property>
  <property fmtid="{D5CDD505-2E9C-101B-9397-08002B2CF9AE}" pid="411" name="T23.1?L4">
    <vt:lpwstr>Срок кредита в периоде регулирования</vt:lpwstr>
  </property>
  <property fmtid="{D5CDD505-2E9C-101B-9397-08002B2CF9AE}" pid="412" name="T23.1?L5">
    <vt:lpwstr>Процентная ставка</vt:lpwstr>
  </property>
  <property fmtid="{D5CDD505-2E9C-101B-9397-08002B2CF9AE}" pid="413" name="T23.1?L6">
    <vt:lpwstr>Сумма процентов по кредиту</vt:lpwstr>
  </property>
  <property fmtid="{D5CDD505-2E9C-101B-9397-08002B2CF9AE}" pid="414" name="T23?L1">
    <vt:lpwstr>Среднегодовая стоимость основных средств - всего</vt:lpwstr>
  </property>
  <property fmtid="{D5CDD505-2E9C-101B-9397-08002B2CF9AE}" pid="415" name="T23?L1.1">
    <vt:lpwstr>Среднегодовая стоимость льготируемых основных средств</vt:lpwstr>
  </property>
  <property fmtid="{D5CDD505-2E9C-101B-9397-08002B2CF9AE}" pid="416" name="T23?L1.2">
    <vt:lpwstr>Среднегодовая стоимость необлагаемых основных средств</vt:lpwstr>
  </property>
  <property fmtid="{D5CDD505-2E9C-101B-9397-08002B2CF9AE}" pid="417" name="T23?L1.x">
    <vt:lpwstr>Оплата услуг банка</vt:lpwstr>
  </property>
  <property fmtid="{D5CDD505-2E9C-101B-9397-08002B2CF9AE}" pid="418" name="T23?L2">
    <vt:lpwstr>Налогооблагаемая база</vt:lpwstr>
  </property>
  <property fmtid="{D5CDD505-2E9C-101B-9397-08002B2CF9AE}" pid="419" name="T23?L2.1">
    <vt:lpwstr>Выплаты социального характера - вознаграждения</vt:lpwstr>
  </property>
  <property fmtid="{D5CDD505-2E9C-101B-9397-08002B2CF9AE}" pid="420" name="T23?L2.2">
    <vt:lpwstr>Выплаты социального характера - премии</vt:lpwstr>
  </property>
  <property fmtid="{D5CDD505-2E9C-101B-9397-08002B2CF9AE}" pid="421" name="T23?L2.3">
    <vt:lpwstr>Выплаты социального характера - материальная помощь</vt:lpwstr>
  </property>
  <property fmtid="{D5CDD505-2E9C-101B-9397-08002B2CF9AE}" pid="422" name="T23?L2.4">
    <vt:lpwstr>Выплаты социального характера - оплата отпусков</vt:lpwstr>
  </property>
  <property fmtid="{D5CDD505-2E9C-101B-9397-08002B2CF9AE}" pid="423" name="T23?L2.5">
    <vt:lpwstr>Выплаты социального характера - надбавки к пенсии</vt:lpwstr>
  </property>
  <property fmtid="{D5CDD505-2E9C-101B-9397-08002B2CF9AE}" pid="424" name="T23?L2.6">
    <vt:lpwstr>Выплаты социального характера - оплата проезда</vt:lpwstr>
  </property>
  <property fmtid="{D5CDD505-2E9C-101B-9397-08002B2CF9AE}" pid="425" name="T23?L2.7">
    <vt:lpwstr>Выплаты социального характера - оплата путевок на лечение и отдых, прочие</vt:lpwstr>
  </property>
  <property fmtid="{D5CDD505-2E9C-101B-9397-08002B2CF9AE}" pid="426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27" name="T23?L2.9">
    <vt:lpwstr>Выплаты социального характера - прочие</vt:lpwstr>
  </property>
  <property fmtid="{D5CDD505-2E9C-101B-9397-08002B2CF9AE}" pid="428" name="T23?L3">
    <vt:lpwstr>Ставка налога</vt:lpwstr>
  </property>
  <property fmtid="{D5CDD505-2E9C-101B-9397-08002B2CF9AE}" pid="429" name="T23?L4">
    <vt:lpwstr>Сумма налога на имущество</vt:lpwstr>
  </property>
  <property fmtid="{D5CDD505-2E9C-101B-9397-08002B2CF9AE}" pid="430" name="T23?L5">
    <vt:lpwstr>Другие обоснованные расходы - всего</vt:lpwstr>
  </property>
  <property fmtid="{D5CDD505-2E9C-101B-9397-08002B2CF9AE}" pid="431" name="T23?L5.x">
    <vt:lpwstr>Другие обоснованные расходы</vt:lpwstr>
  </property>
  <property fmtid="{D5CDD505-2E9C-101B-9397-08002B2CF9AE}" pid="432" name="T23?L6">
    <vt:lpwstr>Внереализационные расходы - всего</vt:lpwstr>
  </property>
  <property fmtid="{D5CDD505-2E9C-101B-9397-08002B2CF9AE}" pid="433" name="T24.1?L1">
    <vt:lpwstr>Сумма кредита</vt:lpwstr>
  </property>
  <property fmtid="{D5CDD505-2E9C-101B-9397-08002B2CF9AE}" pid="434" name="T24.1?L2">
    <vt:lpwstr>Дата получения кредита</vt:lpwstr>
  </property>
  <property fmtid="{D5CDD505-2E9C-101B-9397-08002B2CF9AE}" pid="435" name="T24.1?L3">
    <vt:lpwstr>Дата возврата кредита</vt:lpwstr>
  </property>
  <property fmtid="{D5CDD505-2E9C-101B-9397-08002B2CF9AE}" pid="436" name="T24.1?L4">
    <vt:lpwstr>Срок кредита в периоде регулирования</vt:lpwstr>
  </property>
  <property fmtid="{D5CDD505-2E9C-101B-9397-08002B2CF9AE}" pid="437" name="T24.1?L5">
    <vt:lpwstr>Процентная ставка</vt:lpwstr>
  </property>
  <property fmtid="{D5CDD505-2E9C-101B-9397-08002B2CF9AE}" pid="438" name="T24.1?L6">
    <vt:lpwstr>Сумма процентов по кредиту</vt:lpwstr>
  </property>
  <property fmtid="{D5CDD505-2E9C-101B-9397-08002B2CF9AE}" pid="439" name="T24?L1">
    <vt:lpwstr>Оплата услуг банка - всего</vt:lpwstr>
  </property>
  <property fmtid="{D5CDD505-2E9C-101B-9397-08002B2CF9AE}" pid="440" name="T24?L1.1">
    <vt:lpwstr>Расходы на капитальные вложения - по договорам</vt:lpwstr>
  </property>
  <property fmtid="{D5CDD505-2E9C-101B-9397-08002B2CF9AE}" pid="441" name="T24?L1.2">
    <vt:lpwstr>Площадь выкупленных земель - всего</vt:lpwstr>
  </property>
  <property fmtid="{D5CDD505-2E9C-101B-9397-08002B2CF9AE}" pid="442" name="T24?L1.2.1">
    <vt:lpwstr>Площаль выкупленных земель - по договорам</vt:lpwstr>
  </property>
  <property fmtid="{D5CDD505-2E9C-101B-9397-08002B2CF9AE}" pid="443" name="T24?L1.x">
    <vt:lpwstr>Оплата услуг банка</vt:lpwstr>
  </property>
  <property fmtid="{D5CDD505-2E9C-101B-9397-08002B2CF9AE}" pid="444" name="T24?L2">
    <vt:lpwstr>Сумма процентов за кредит</vt:lpwstr>
  </property>
  <property fmtid="{D5CDD505-2E9C-101B-9397-08002B2CF9AE}" pid="445" name="T24?L2.1">
    <vt:lpwstr>Сумма кредитов</vt:lpwstr>
  </property>
  <property fmtid="{D5CDD505-2E9C-101B-9397-08002B2CF9AE}" pid="446" name="T24?L2.1.1">
    <vt:lpwstr>Капитальные вложения - за счет амортизации</vt:lpwstr>
  </property>
  <property fmtid="{D5CDD505-2E9C-101B-9397-08002B2CF9AE}" pid="447" name="T24?L2.1.2">
    <vt:lpwstr>Капитальные вложения - за счет инвестиционных средств</vt:lpwstr>
  </property>
  <property fmtid="{D5CDD505-2E9C-101B-9397-08002B2CF9AE}" pid="448" name="T24?L2.2">
    <vt:lpwstr>Средняя ставка за пользование кредитом</vt:lpwstr>
  </property>
  <property fmtid="{D5CDD505-2E9C-101B-9397-08002B2CF9AE}" pid="449" name="T24?L2.2.1">
    <vt:lpwstr>Капитальные вложения - за счет инвестиционных средств РАО ЕЭС России</vt:lpwstr>
  </property>
  <property fmtid="{D5CDD505-2E9C-101B-9397-08002B2CF9AE}" pid="450" name="T24?L2.2.2">
    <vt:lpwstr>Капитальные вложения - за счет кредитов и займов</vt:lpwstr>
  </property>
  <property fmtid="{D5CDD505-2E9C-101B-9397-08002B2CF9AE}" pid="451" name="T24?L2.2.3">
    <vt:lpwstr>Капитальные вложения - за счет долевого участия</vt:lpwstr>
  </property>
  <property fmtid="{D5CDD505-2E9C-101B-9397-08002B2CF9AE}" pid="452" name="T24?L2.2.4">
    <vt:lpwstr>Капитальные вложения - за счет средств бюджетов</vt:lpwstr>
  </property>
  <property fmtid="{D5CDD505-2E9C-101B-9397-08002B2CF9AE}" pid="453" name="T24?L3">
    <vt:lpwstr>Расходы на консервацию основных производственных средств</vt:lpwstr>
  </property>
  <property fmtid="{D5CDD505-2E9C-101B-9397-08002B2CF9AE}" pid="454" name="T24?L4">
    <vt:lpwstr>Расходы на формирование резервов по сомнительным долгам</vt:lpwstr>
  </property>
  <property fmtid="{D5CDD505-2E9C-101B-9397-08002B2CF9AE}" pid="455" name="T24?L5">
    <vt:lpwstr>Другие обоснованные расходы - всего</vt:lpwstr>
  </property>
  <property fmtid="{D5CDD505-2E9C-101B-9397-08002B2CF9AE}" pid="456" name="T24?L5.x">
    <vt:lpwstr>Другие обоснованные расходы</vt:lpwstr>
  </property>
  <property fmtid="{D5CDD505-2E9C-101B-9397-08002B2CF9AE}" pid="457" name="T24?L6">
    <vt:lpwstr>Внереализационные расходы - всего</vt:lpwstr>
  </property>
  <property fmtid="{D5CDD505-2E9C-101B-9397-08002B2CF9AE}" pid="458" name="T25?L1">
    <vt:lpwstr>Расходы на капитальные вложения, по статьям затрат</vt:lpwstr>
  </property>
  <property fmtid="{D5CDD505-2E9C-101B-9397-08002B2CF9AE}" pid="459" name="T25?L1.1">
    <vt:lpwstr>Расходы на капитальные вложения - по договорам</vt:lpwstr>
  </property>
  <property fmtid="{D5CDD505-2E9C-101B-9397-08002B2CF9AE}" pid="460" name="T25?L1.2">
    <vt:lpwstr>Площадь выкупленных земель - всего</vt:lpwstr>
  </property>
  <property fmtid="{D5CDD505-2E9C-101B-9397-08002B2CF9AE}" pid="461" name="T25?L1.2.1">
    <vt:lpwstr>Площаль выкупленных земель - по договорам</vt:lpwstr>
  </property>
  <property fmtid="{D5CDD505-2E9C-101B-9397-08002B2CF9AE}" pid="462" name="T25?L2">
    <vt:lpwstr>Капитальные вложения - всего</vt:lpwstr>
  </property>
  <property fmtid="{D5CDD505-2E9C-101B-9397-08002B2CF9AE}" pid="463" name="T25?L2.1">
    <vt:lpwstr>Капитальные вложения - за счет собственных источников</vt:lpwstr>
  </property>
  <property fmtid="{D5CDD505-2E9C-101B-9397-08002B2CF9AE}" pid="464" name="T25?L2.1.1">
    <vt:lpwstr>Капитальные вложения - за счет амортизации</vt:lpwstr>
  </property>
  <property fmtid="{D5CDD505-2E9C-101B-9397-08002B2CF9AE}" pid="465" name="T25?L2.1.2">
    <vt:lpwstr>Капитальные вложения - за счет инвестиционных средств</vt:lpwstr>
  </property>
  <property fmtid="{D5CDD505-2E9C-101B-9397-08002B2CF9AE}" pid="466" name="T25?L2.2">
    <vt:lpwstr>Капитальные вложения - за счет привлеченных и заемных средств</vt:lpwstr>
  </property>
  <property fmtid="{D5CDD505-2E9C-101B-9397-08002B2CF9AE}" pid="467" name="T25?L2.2.1">
    <vt:lpwstr>Капитальные вложения - за счет инвестиционных средств РАО ЕЭС России</vt:lpwstr>
  </property>
  <property fmtid="{D5CDD505-2E9C-101B-9397-08002B2CF9AE}" pid="468" name="T25?L2.2.2">
    <vt:lpwstr>Капитальные вложения - за счет кредитов и займов</vt:lpwstr>
  </property>
  <property fmtid="{D5CDD505-2E9C-101B-9397-08002B2CF9AE}" pid="469" name="T25?L2.2.3">
    <vt:lpwstr>Капитальные вложения - за счет долевого участия</vt:lpwstr>
  </property>
  <property fmtid="{D5CDD505-2E9C-101B-9397-08002B2CF9AE}" pid="470" name="T25?L2.2.4">
    <vt:lpwstr>Капитальные вложения - за счет средств бюджетов</vt:lpwstr>
  </property>
  <property fmtid="{D5CDD505-2E9C-101B-9397-08002B2CF9AE}" pid="471" name="T25?L2.3">
    <vt:lpwstr>Выплаты социального характера - материальная помощь</vt:lpwstr>
  </property>
  <property fmtid="{D5CDD505-2E9C-101B-9397-08002B2CF9AE}" pid="472" name="T25?L2.4">
    <vt:lpwstr>Выплаты социального характера - оплата отпусков</vt:lpwstr>
  </property>
  <property fmtid="{D5CDD505-2E9C-101B-9397-08002B2CF9AE}" pid="473" name="T25?L2.5">
    <vt:lpwstr>Выплаты социального характера - надбавки к пенсии</vt:lpwstr>
  </property>
  <property fmtid="{D5CDD505-2E9C-101B-9397-08002B2CF9AE}" pid="474" name="T25?L2.6">
    <vt:lpwstr>Выплаты социального характера - оплата проезда</vt:lpwstr>
  </property>
  <property fmtid="{D5CDD505-2E9C-101B-9397-08002B2CF9AE}" pid="475" name="T25?L2.7">
    <vt:lpwstr>Выплаты социального характера - оплата путевок на лечение и отдых, прочие</vt:lpwstr>
  </property>
  <property fmtid="{D5CDD505-2E9C-101B-9397-08002B2CF9AE}" pid="476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7" name="T25?L2.9">
    <vt:lpwstr>Выплаты социального характера - прочие</vt:lpwstr>
  </property>
  <property fmtid="{D5CDD505-2E9C-101B-9397-08002B2CF9AE}" pid="478" name="T25?L3">
    <vt:lpwstr>Всего</vt:lpwstr>
  </property>
  <property fmtid="{D5CDD505-2E9C-101B-9397-08002B2CF9AE}" pid="479" name="T25?item_ext?ПЛОЩАДЬ">
    <vt:lpwstr>площадь</vt:lpwstr>
  </property>
  <property fmtid="{D5CDD505-2E9C-101B-9397-08002B2CF9AE}" pid="480" name="T26?L1">
    <vt:lpwstr>Выплаты социального зарактера, по видам выплат</vt:lpwstr>
  </property>
  <property fmtid="{D5CDD505-2E9C-101B-9397-08002B2CF9AE}" pid="481" name="T26?L1.1">
    <vt:lpwstr>Выплаты социального зарактера, итого</vt:lpwstr>
  </property>
  <property fmtid="{D5CDD505-2E9C-101B-9397-08002B2CF9AE}" pid="482" name="T26?L1.2">
    <vt:lpwstr>Начисленные дивиденды - по привилегированным акциям</vt:lpwstr>
  </property>
  <property fmtid="{D5CDD505-2E9C-101B-9397-08002B2CF9AE}" pid="483" name="T26?L2">
    <vt:lpwstr>Выплаты социального характера - всего</vt:lpwstr>
  </property>
  <property fmtid="{D5CDD505-2E9C-101B-9397-08002B2CF9AE}" pid="484" name="T26?L2.1">
    <vt:lpwstr>Выплаты социального характера - вознаграждения</vt:lpwstr>
  </property>
  <property fmtid="{D5CDD505-2E9C-101B-9397-08002B2CF9AE}" pid="485" name="T26?L2.2">
    <vt:lpwstr>Выплаты социального характера - премии</vt:lpwstr>
  </property>
  <property fmtid="{D5CDD505-2E9C-101B-9397-08002B2CF9AE}" pid="486" name="T26?L2.3">
    <vt:lpwstr>Выплаты социального характера - материальная помощь</vt:lpwstr>
  </property>
  <property fmtid="{D5CDD505-2E9C-101B-9397-08002B2CF9AE}" pid="487" name="T26?L2.4">
    <vt:lpwstr>Выплаты социального характера - оплата отпусков</vt:lpwstr>
  </property>
  <property fmtid="{D5CDD505-2E9C-101B-9397-08002B2CF9AE}" pid="488" name="T26?L2.5">
    <vt:lpwstr>Выплаты социального характера - надбавки к пенсии</vt:lpwstr>
  </property>
  <property fmtid="{D5CDD505-2E9C-101B-9397-08002B2CF9AE}" pid="489" name="T26?L2.6">
    <vt:lpwstr>Выплаты социального характера - оплата проезда</vt:lpwstr>
  </property>
  <property fmtid="{D5CDD505-2E9C-101B-9397-08002B2CF9AE}" pid="490" name="T26?L2.7">
    <vt:lpwstr>Выплаты социального характера - оплата путевок на лечение и отдых, прочие</vt:lpwstr>
  </property>
  <property fmtid="{D5CDD505-2E9C-101B-9397-08002B2CF9AE}" pid="491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92" name="T26?L2.9">
    <vt:lpwstr>Выплаты социального характера - прочие</vt:lpwstr>
  </property>
  <property fmtid="{D5CDD505-2E9C-101B-9397-08002B2CF9AE}" pid="493" name="T26?L3">
    <vt:lpwstr>Всего</vt:lpwstr>
  </property>
  <property fmtid="{D5CDD505-2E9C-101B-9397-08002B2CF9AE}" pid="494" name="T26?item_ext?РОСТ">
    <vt:lpwstr>темп роста к предшествующему периоду</vt:lpwstr>
  </property>
  <property fmtid="{D5CDD505-2E9C-101B-9397-08002B2CF9AE}" pid="495" name="T27?L1">
    <vt:lpwstr>Начисленные дивиденды, всего</vt:lpwstr>
  </property>
  <property fmtid="{D5CDD505-2E9C-101B-9397-08002B2CF9AE}" pid="496" name="T27?L1.1">
    <vt:lpwstr>Начисленные дивиденды, по обыкновенным акциям</vt:lpwstr>
  </property>
  <property fmtid="{D5CDD505-2E9C-101B-9397-08002B2CF9AE}" pid="497" name="T27?L1.2">
    <vt:lpwstr>Начисленные дивиденды, по привилегированным акциям</vt:lpwstr>
  </property>
  <property fmtid="{D5CDD505-2E9C-101B-9397-08002B2CF9AE}" pid="498" name="T27?L2">
    <vt:lpwstr>Размер резервного фонда (% от УК)</vt:lpwstr>
  </property>
  <property fmtid="{D5CDD505-2E9C-101B-9397-08002B2CF9AE}" pid="499" name="T27?L3">
    <vt:lpwstr>Средства на резервный фонд</vt:lpwstr>
  </property>
  <property fmtid="{D5CDD505-2E9C-101B-9397-08002B2CF9AE}" pid="500" name="T27?L4">
    <vt:lpwstr>Сумма начисленного резервного фонда на начало периода регулирования </vt:lpwstr>
  </property>
  <property fmtid="{D5CDD505-2E9C-101B-9397-08002B2CF9AE}" pid="501" name="T27?L5">
    <vt:lpwstr>Остаток доначислений</vt:lpwstr>
  </property>
  <property fmtid="{D5CDD505-2E9C-101B-9397-08002B2CF9AE}" pid="502" name="T27?L6">
    <vt:lpwstr>Сумма отчислений в резервный фонд в периоде регулирования</vt:lpwstr>
  </property>
  <property fmtid="{D5CDD505-2E9C-101B-9397-08002B2CF9AE}" pid="503" name="T27?item_ext?РОСТ">
    <vt:lpwstr>темп роста к предшествующему периоду</vt:lpwstr>
  </property>
  <property fmtid="{D5CDD505-2E9C-101B-9397-08002B2CF9AE}" pid="504" name="T28?L1">
    <vt:lpwstr>Размер Уставного капитала</vt:lpwstr>
  </property>
  <property fmtid="{D5CDD505-2E9C-101B-9397-08002B2CF9AE}" pid="505" name="T28?L2">
    <vt:lpwstr>Размер резервного фонда (% от УК)</vt:lpwstr>
  </property>
  <property fmtid="{D5CDD505-2E9C-101B-9397-08002B2CF9AE}" pid="506" name="T28?L3">
    <vt:lpwstr>Средства на резервный фонд</vt:lpwstr>
  </property>
  <property fmtid="{D5CDD505-2E9C-101B-9397-08002B2CF9AE}" pid="507" name="T28?L4">
    <vt:lpwstr>Сумма начисленного резервного фонда на начало периода регулирования </vt:lpwstr>
  </property>
  <property fmtid="{D5CDD505-2E9C-101B-9397-08002B2CF9AE}" pid="508" name="T28?L5">
    <vt:lpwstr>Остаток доначислений</vt:lpwstr>
  </property>
  <property fmtid="{D5CDD505-2E9C-101B-9397-08002B2CF9AE}" pid="509" name="T28?L6">
    <vt:lpwstr>Сумма отчислений в резервный фонд в периоде регулирования</vt:lpwstr>
  </property>
  <property fmtid="{D5CDD505-2E9C-101B-9397-08002B2CF9AE}" pid="510" name="T28?item_ext?РОСТ">
    <vt:lpwstr>темп роста к предшествующему периоду</vt:lpwstr>
  </property>
  <property fmtid="{D5CDD505-2E9C-101B-9397-08002B2CF9AE}" pid="511" name="T28?item_ext?РОСТ2">
    <vt:lpwstr>темп роста к последнему завершенному году</vt:lpwstr>
  </property>
  <property fmtid="{D5CDD505-2E9C-101B-9397-08002B2CF9AE}" pid="512" name="T29?L1">
    <vt:lpwstr>Прочие расходы из прибыли, по видам расходов</vt:lpwstr>
  </property>
  <property fmtid="{D5CDD505-2E9C-101B-9397-08002B2CF9AE}" pid="513" name="T29?L1.1">
    <vt:lpwstr>Прочие расходы из прибыли, всего</vt:lpwstr>
  </property>
  <property fmtid="{D5CDD505-2E9C-101B-9397-08002B2CF9AE}" pid="514" name="T29?item_ext?РОСТ">
    <vt:lpwstr>темп роста к предшествующему периоду</vt:lpwstr>
  </property>
  <property fmtid="{D5CDD505-2E9C-101B-9397-08002B2CF9AE}" pid="515" name="T29?item_ext?РОСТ2">
    <vt:lpwstr>темп роста к последнему завершенному году</vt:lpwstr>
  </property>
  <property fmtid="{D5CDD505-2E9C-101B-9397-08002B2CF9AE}" pid="516" name="T2?L1">
    <vt:lpwstr>Выработка электроэнергии - всего</vt:lpwstr>
  </property>
  <property fmtid="{D5CDD505-2E9C-101B-9397-08002B2CF9AE}" pid="517" name="T2?L1.1.1">
    <vt:lpwstr>Утвержденный тариф</vt:lpwstr>
  </property>
  <property fmtid="{D5CDD505-2E9C-101B-9397-08002B2CF9AE}" pid="518" name="T2?L1.1.1.1">
    <vt:lpwstr>Утвержденный тариф для населения</vt:lpwstr>
  </property>
  <property fmtid="{D5CDD505-2E9C-101B-9397-08002B2CF9AE}" pid="519" name="T2?L1.1.2">
    <vt:lpwstr>Полезный отпуск продукции (услуг)</vt:lpwstr>
  </property>
  <property fmtid="{D5CDD505-2E9C-101B-9397-08002B2CF9AE}" pid="520" name="T2?L1.1.2.1">
    <vt:lpwstr>Полезный отпуск продукции (услуг) населению</vt:lpwstr>
  </property>
  <property fmtid="{D5CDD505-2E9C-101B-9397-08002B2CF9AE}" pid="521" name="T2?L1.1.3">
    <vt:lpwstr>Расходы</vt:lpwstr>
  </property>
  <property fmtid="{D5CDD505-2E9C-101B-9397-08002B2CF9AE}" pid="522" name="T2?L1.1.3.1">
    <vt:lpwstr>Расходы: реагенты</vt:lpwstr>
  </property>
  <property fmtid="{D5CDD505-2E9C-101B-9397-08002B2CF9AE}" pid="523" name="T2?L1.1.3.10">
    <vt:lpwstr>Расходы: инвестиции</vt:lpwstr>
  </property>
  <property fmtid="{D5CDD505-2E9C-101B-9397-08002B2CF9AE}" pid="524" name="T2?L1.1.3.2">
    <vt:lpwstr>Расходы: электроэнергия</vt:lpwstr>
  </property>
  <property fmtid="{D5CDD505-2E9C-101B-9397-08002B2CF9AE}" pid="525" name="T2?L1.1.3.3">
    <vt:lpwstr>Расходы: амортизация</vt:lpwstr>
  </property>
  <property fmtid="{D5CDD505-2E9C-101B-9397-08002B2CF9AE}" pid="526" name="T2?L1.1.3.4">
    <vt:lpwstr>Расходы: ремонт и техническое обслуживание</vt:lpwstr>
  </property>
  <property fmtid="{D5CDD505-2E9C-101B-9397-08002B2CF9AE}" pid="527" name="T2?L1.1.3.5">
    <vt:lpwstr>Расходы: ФОТ</vt:lpwstr>
  </property>
  <property fmtid="{D5CDD505-2E9C-101B-9397-08002B2CF9AE}" pid="528" name="T2?L1.1.3.6">
    <vt:lpwstr>Расходы: отчисления на соц. нужды</vt:lpwstr>
  </property>
  <property fmtid="{D5CDD505-2E9C-101B-9397-08002B2CF9AE}" pid="529" name="T2?L1.1.3.7">
    <vt:lpwstr>Расходы: покупная вода</vt:lpwstr>
  </property>
  <property fmtid="{D5CDD505-2E9C-101B-9397-08002B2CF9AE}" pid="530" name="T2?L1.1.3.8">
    <vt:lpwstr>Расходы: прочие</vt:lpwstr>
  </property>
  <property fmtid="{D5CDD505-2E9C-101B-9397-08002B2CF9AE}" pid="531" name="T2?L1.1.3.9">
    <vt:lpwstr>Расходы: прибыль</vt:lpwstr>
  </property>
  <property fmtid="{D5CDD505-2E9C-101B-9397-08002B2CF9AE}" pid="532" name="T2?L10">
    <vt:lpwstr>Нормативный уд. расход усл.топлива на пр-во э/э</vt:lpwstr>
  </property>
  <property fmtid="{D5CDD505-2E9C-101B-9397-08002B2CF9AE}" pid="533" name="T2?L11">
    <vt:lpwstr>Расход усл. топлива на пр-во э/э</vt:lpwstr>
  </property>
  <property fmtid="{D5CDD505-2E9C-101B-9397-08002B2CF9AE}" pid="534" name="T2?L12">
    <vt:lpwstr>Выработка теплоэнергии</vt:lpwstr>
  </property>
  <property fmtid="{D5CDD505-2E9C-101B-9397-08002B2CF9AE}" pid="535" name="T2?L13">
    <vt:lpwstr>Нормативный уд. расход усл.топлива на пр-во т/э</vt:lpwstr>
  </property>
  <property fmtid="{D5CDD505-2E9C-101B-9397-08002B2CF9AE}" pid="536" name="T2?L14">
    <vt:lpwstr>Итого расход усл. топлива на пр-во т/э</vt:lpwstr>
  </property>
  <property fmtid="{D5CDD505-2E9C-101B-9397-08002B2CF9AE}" pid="537" name="T2?L15">
    <vt:lpwstr>Расход т.у.т. - всего</vt:lpwstr>
  </property>
  <property fmtid="{D5CDD505-2E9C-101B-9397-08002B2CF9AE}" pid="538" name="T2?L16">
    <vt:lpwstr>Удельный вес расхода топлива на э/э (п.3 / п.7)</vt:lpwstr>
  </property>
  <property fmtid="{D5CDD505-2E9C-101B-9397-08002B2CF9AE}" pid="539" name="T2?L17">
    <vt:lpwstr>Расход условного топлива</vt:lpwstr>
  </property>
  <property fmtid="{D5CDD505-2E9C-101B-9397-08002B2CF9AE}" pid="540" name="T2?L17.1">
    <vt:lpwstr>Расход условного топлива, на производство э/э</vt:lpwstr>
  </property>
  <property fmtid="{D5CDD505-2E9C-101B-9397-08002B2CF9AE}" pid="541" name="T2?L17.x">
    <vt:lpwstr>Расход условного топлива - по видам топлива</vt:lpwstr>
  </property>
  <property fmtid="{D5CDD505-2E9C-101B-9397-08002B2CF9AE}" pid="542" name="T2?L18">
    <vt:lpwstr>Доля топлива</vt:lpwstr>
  </property>
  <property fmtid="{D5CDD505-2E9C-101B-9397-08002B2CF9AE}" pid="543" name="T2?L18.x">
    <vt:lpwstr>Доля топлива - по видам топлива</vt:lpwstr>
  </property>
  <property fmtid="{D5CDD505-2E9C-101B-9397-08002B2CF9AE}" pid="544" name="T2?L19">
    <vt:lpwstr>Переводной коэффициент</vt:lpwstr>
  </property>
  <property fmtid="{D5CDD505-2E9C-101B-9397-08002B2CF9AE}" pid="545" name="T2?L19.x">
    <vt:lpwstr>Переводной коэффициент - по видам топлива</vt:lpwstr>
  </property>
  <property fmtid="{D5CDD505-2E9C-101B-9397-08002B2CF9AE}" pid="546" name="T2?L2">
    <vt:lpwstr>Расход электроэнергии на собственные нужды</vt:lpwstr>
  </property>
  <property fmtid="{D5CDD505-2E9C-101B-9397-08002B2CF9AE}" pid="547" name="T2?L2.1">
    <vt:lpwstr>Расход электроэнергии на собственные нужды - на производство электроэнергии</vt:lpwstr>
  </property>
  <property fmtid="{D5CDD505-2E9C-101B-9397-08002B2CF9AE}" pid="54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49" name="T2?L2.1.ПРЦ">
    <vt:lpwstr>Расход электроэнергии на производство электроэнергии в процентах</vt:lpwstr>
  </property>
  <property fmtid="{D5CDD505-2E9C-101B-9397-08002B2CF9AE}" pid="550" name="T2?L2.2">
    <vt:lpwstr>Расход электроэнергии на собственные нужды - на производство теплоэнергии</vt:lpwstr>
  </property>
  <property fmtid="{D5CDD505-2E9C-101B-9397-08002B2CF9AE}" pid="551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52" name="T2?L2.2.КВТЧ">
    <vt:lpwstr>Расход электроэнергии на производство теплоэнергии - кВтч/Гкал</vt:lpwstr>
  </property>
  <property fmtid="{D5CDD505-2E9C-101B-9397-08002B2CF9AE}" pid="553" name="T2?L20">
    <vt:lpwstr>Расход натурального топлива</vt:lpwstr>
  </property>
  <property fmtid="{D5CDD505-2E9C-101B-9397-08002B2CF9AE}" pid="554" name="T2?L20.x">
    <vt:lpwstr>Расход натурального топлива - по видам топлива</vt:lpwstr>
  </property>
  <property fmtid="{D5CDD505-2E9C-101B-9397-08002B2CF9AE}" pid="555" name="T2?L21">
    <vt:lpwstr>Цена натурального топлива</vt:lpwstr>
  </property>
  <property fmtid="{D5CDD505-2E9C-101B-9397-08002B2CF9AE}" pid="556" name="T2?L21.x">
    <vt:lpwstr>Цена натурального топлива - по видам топлива</vt:lpwstr>
  </property>
  <property fmtid="{D5CDD505-2E9C-101B-9397-08002B2CF9AE}" pid="557" name="T2?L22">
    <vt:lpwstr>Стоимость натурального топлива</vt:lpwstr>
  </property>
  <property fmtid="{D5CDD505-2E9C-101B-9397-08002B2CF9AE}" pid="558" name="T2?L22.1">
    <vt:lpwstr>Стоимость натурального топлива на производство э/э</vt:lpwstr>
  </property>
  <property fmtid="{D5CDD505-2E9C-101B-9397-08002B2CF9AE}" pid="559" name="T2?L22.x">
    <vt:lpwstr>Стоимость натурального топлива - по видам топлива</vt:lpwstr>
  </property>
  <property fmtid="{D5CDD505-2E9C-101B-9397-08002B2CF9AE}" pid="560" name="T2?L23">
    <vt:lpwstr>Тариф ж/д перевозки</vt:lpwstr>
  </property>
  <property fmtid="{D5CDD505-2E9C-101B-9397-08002B2CF9AE}" pid="561" name="T2?L23.x">
    <vt:lpwstr>Тариф ж/д перевозки - по видам топлива</vt:lpwstr>
  </property>
  <property fmtid="{D5CDD505-2E9C-101B-9397-08002B2CF9AE}" pid="562" name="T2?L24">
    <vt:lpwstr>Стоимость ж/д перевозки / тариф ГРО, ПССУ</vt:lpwstr>
  </property>
  <property fmtid="{D5CDD505-2E9C-101B-9397-08002B2CF9AE}" pid="563" name="T2?L24.1">
    <vt:lpwstr>Стоимость ж/д перевозки / тариф ГРО, ПССУ на производство э/э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">
    <vt:lpwstr>Стоимость натурального топлива с учетом перевозки</vt:lpwstr>
  </property>
  <property fmtid="{D5CDD505-2E9C-101B-9397-08002B2CF9AE}" pid="566" name="T2?L25.1">
    <vt:lpwstr>Стоимость натурального топлива с учетом перевозки на производство э/э</vt:lpwstr>
  </property>
  <property fmtid="{D5CDD505-2E9C-101B-9397-08002B2CF9AE}" pid="567" name="T2?L25.x">
    <vt:lpwstr>Стоимость натурального топлива с учетом перевозки - по видам топлива</vt:lpwstr>
  </property>
  <property fmtid="{D5CDD505-2E9C-101B-9397-08002B2CF9AE}" pid="568" name="T2?L26">
    <vt:lpwstr>Цена условного топлива с учетом перевозки</vt:lpwstr>
  </property>
  <property fmtid="{D5CDD505-2E9C-101B-9397-08002B2CF9AE}" pid="569" name="T2?L26.1">
    <vt:lpwstr>Цена условного топлива с учетом перевозки на производство э/э</vt:lpwstr>
  </property>
  <property fmtid="{D5CDD505-2E9C-101B-9397-08002B2CF9AE}" pid="570" name="T2?L26.x">
    <vt:lpwstr>Цена условного топлива с учетом перевозки - по видам топлива</vt:lpwstr>
  </property>
  <property fmtid="{D5CDD505-2E9C-101B-9397-08002B2CF9AE}" pid="571" name="T2?L27">
    <vt:lpwstr>Цена натурального топлива с учетом перевозки</vt:lpwstr>
  </property>
  <property fmtid="{D5CDD505-2E9C-101B-9397-08002B2CF9AE}" pid="572" name="T2?L27.x">
    <vt:lpwstr>Цена натурального топлива с учетом перевозки - по видам топлива</vt:lpwstr>
  </property>
  <property fmtid="{D5CDD505-2E9C-101B-9397-08002B2CF9AE}" pid="573" name="T2?L28">
    <vt:lpwstr>Топливная составляющая тарифа</vt:lpwstr>
  </property>
  <property fmtid="{D5CDD505-2E9C-101B-9397-08002B2CF9AE}" pid="574" name="T2?L3">
    <vt:lpwstr>Отпуск электроэнергии с шин</vt:lpwstr>
  </property>
  <property fmtid="{D5CDD505-2E9C-101B-9397-08002B2CF9AE}" pid="575" name="T2?L4">
    <vt:lpwstr>Расход электроэнергии на потери в трансформаторах</vt:lpwstr>
  </property>
  <property fmtid="{D5CDD505-2E9C-101B-9397-08002B2CF9AE}" pid="576" name="T2?L4.1">
    <vt:lpwstr>Расход электроэнергии на потери в трансформаторах, в % к отпуску с шин</vt:lpwstr>
  </property>
  <property fmtid="{D5CDD505-2E9C-101B-9397-08002B2CF9AE}" pid="577" name="T2?L4.ПРЦ">
    <vt:lpwstr>Расход электроэнергии на потери в трансформаторах, в процентах к отпуску</vt:lpwstr>
  </property>
  <property fmtid="{D5CDD505-2E9C-101B-9397-08002B2CF9AE}" pid="578" name="T2?L5">
    <vt:lpwstr>Отпуск электроэнергии в сеть РАО "ЕЭС России"</vt:lpwstr>
  </property>
  <property fmtid="{D5CDD505-2E9C-101B-9397-08002B2CF9AE}" pid="579" name="T2?L6">
    <vt:lpwstr>Выработка теплоэнергии</vt:lpwstr>
  </property>
  <property fmtid="{D5CDD505-2E9C-101B-9397-08002B2CF9AE}" pid="580" name="T2?L6.1">
    <vt:lpwstr>Отпуск теплоэнергии на собственные нужды</vt:lpwstr>
  </property>
  <property fmtid="{D5CDD505-2E9C-101B-9397-08002B2CF9AE}" pid="581" name="T2?L7">
    <vt:lpwstr>Отпуск теплоэнергии на собственные нужды</vt:lpwstr>
  </property>
  <property fmtid="{D5CDD505-2E9C-101B-9397-08002B2CF9AE}" pid="582" name="T2?L7.1">
    <vt:lpwstr>Отпуск теплоэнергии на собственные нужды в процентах к отпуску с коллекторов</vt:lpwstr>
  </property>
  <property fmtid="{D5CDD505-2E9C-101B-9397-08002B2CF9AE}" pid="583" name="T2?L7.ПРЦ">
    <vt:lpwstr>Отпуск теплоэнергии на собств. нужды - в процентах к отпуску с коллекторов</vt:lpwstr>
  </property>
  <property fmtid="{D5CDD505-2E9C-101B-9397-08002B2CF9AE}" pid="584" name="T2?L8">
    <vt:lpwstr>Отпуск теплоэнергии с коллекторов</vt:lpwstr>
  </property>
  <property fmtid="{D5CDD505-2E9C-101B-9397-08002B2CF9AE}" pid="585" name="T2?L9">
    <vt:lpwstr>Отпуск э/э с шин ТЭС</vt:lpwstr>
  </property>
  <property fmtid="{D5CDD505-2E9C-101B-9397-08002B2CF9AE}" pid="586" name="T2?item_ext?ГАЗ">
    <vt:lpwstr>газ</vt:lpwstr>
  </property>
  <property fmtid="{D5CDD505-2E9C-101B-9397-08002B2CF9AE}" pid="587" name="T2?item_ext?РОСТ">
    <vt:lpwstr>темп роста к предыдущему периоду</vt:lpwstr>
  </property>
  <property fmtid="{D5CDD505-2E9C-101B-9397-08002B2CF9AE}" pid="588" name="T30?L1">
    <vt:lpwstr>Выпадающие доходы/экономия средств, по статьям затрат</vt:lpwstr>
  </property>
  <property fmtid="{D5CDD505-2E9C-101B-9397-08002B2CF9AE}" pid="589" name="T30?L1.1">
    <vt:lpwstr>Выпадающие доходы/экономия средств, всего</vt:lpwstr>
  </property>
  <property fmtid="{D5CDD505-2E9C-101B-9397-08002B2CF9AE}" pid="590" name="T3?L1">
    <vt:lpwstr>Отпуск э/э с шин ТЭС</vt:lpwstr>
  </property>
  <property fmtid="{D5CDD505-2E9C-101B-9397-08002B2CF9AE}" pid="591" name="T3?L1.1">
    <vt:lpwstr>Отпуск э/э с шин ТЭС - для передачи</vt:lpwstr>
  </property>
  <property fmtid="{D5CDD505-2E9C-101B-9397-08002B2CF9AE}" pid="592" name="T3?L1.1.1">
    <vt:lpwstr>Утвержденный тариф</vt:lpwstr>
  </property>
  <property fmtid="{D5CDD505-2E9C-101B-9397-08002B2CF9AE}" pid="593" name="T3?L1.1.1.1">
    <vt:lpwstr>Утвержденный тариф для населения</vt:lpwstr>
  </property>
  <property fmtid="{D5CDD505-2E9C-101B-9397-08002B2CF9AE}" pid="594" name="T3?L1.1.2">
    <vt:lpwstr>Полезный отпуск продукции (услуг)</vt:lpwstr>
  </property>
  <property fmtid="{D5CDD505-2E9C-101B-9397-08002B2CF9AE}" pid="595" name="T3?L1.1.2.1">
    <vt:lpwstr>Полезный отпуск продукции (услуг) населению</vt:lpwstr>
  </property>
  <property fmtid="{D5CDD505-2E9C-101B-9397-08002B2CF9AE}" pid="596" name="T3?L1.1.3">
    <vt:lpwstr>Расходы</vt:lpwstr>
  </property>
  <property fmtid="{D5CDD505-2E9C-101B-9397-08002B2CF9AE}" pid="597" name="T3?L1.1.3.1">
    <vt:lpwstr>Расходы: реагенты </vt:lpwstr>
  </property>
  <property fmtid="{D5CDD505-2E9C-101B-9397-08002B2CF9AE}" pid="598" name="T3?L1.1.3.2">
    <vt:lpwstr>Расходы: электроэнергия</vt:lpwstr>
  </property>
  <property fmtid="{D5CDD505-2E9C-101B-9397-08002B2CF9AE}" pid="599" name="T3?L1.1.3.3">
    <vt:lpwstr>Расходы: амортизация</vt:lpwstr>
  </property>
  <property fmtid="{D5CDD505-2E9C-101B-9397-08002B2CF9AE}" pid="600" name="T3?L1.1.3.4">
    <vt:lpwstr>Расходы: ремонт и техническое обслуживание</vt:lpwstr>
  </property>
  <property fmtid="{D5CDD505-2E9C-101B-9397-08002B2CF9AE}" pid="601" name="T3?L1.1.3.5">
    <vt:lpwstr>Расходы: ФОТ</vt:lpwstr>
  </property>
  <property fmtid="{D5CDD505-2E9C-101B-9397-08002B2CF9AE}" pid="602" name="T3?L1.1.3.6">
    <vt:lpwstr>Расходы: отчисления на соц. нужды</vt:lpwstr>
  </property>
  <property fmtid="{D5CDD505-2E9C-101B-9397-08002B2CF9AE}" pid="603" name="T3?L1.1.3.7">
    <vt:lpwstr>Расходы: прочие</vt:lpwstr>
  </property>
  <property fmtid="{D5CDD505-2E9C-101B-9397-08002B2CF9AE}" pid="604" name="T3?L1.1.3.8">
    <vt:lpwstr>Расходы: прибыль</vt:lpwstr>
  </property>
  <property fmtid="{D5CDD505-2E9C-101B-9397-08002B2CF9AE}" pid="605" name="T3?L1.1.3.9">
    <vt:lpwstr>Расходы: инвестиции</vt:lpwstr>
  </property>
  <property fmtid="{D5CDD505-2E9C-101B-9397-08002B2CF9AE}" pid="606" name="T3?L10">
    <vt:lpwstr>Итого расход усл. топлива на пр-во т/э</vt:lpwstr>
  </property>
  <property fmtid="{D5CDD505-2E9C-101B-9397-08002B2CF9AE}" pid="607" name="T3?L11">
    <vt:lpwstr>Расход топлива - всего</vt:lpwstr>
  </property>
  <property fmtid="{D5CDD505-2E9C-101B-9397-08002B2CF9AE}" pid="608" name="T3?L12">
    <vt:lpwstr>Удельный вес расхода топлива на э/э</vt:lpwstr>
  </property>
  <property fmtid="{D5CDD505-2E9C-101B-9397-08002B2CF9AE}" pid="609" name="T3?L2">
    <vt:lpwstr>Нормативный уд. расход усл.топлива на ТЭС</vt:lpwstr>
  </property>
  <property fmtid="{D5CDD505-2E9C-101B-9397-08002B2CF9AE}" pid="610" name="T3?L2.1">
    <vt:lpwstr>Нормативный уд. расход усл.топлива на ТЭС - для передачи</vt:lpwstr>
  </property>
  <property fmtid="{D5CDD505-2E9C-101B-9397-08002B2CF9AE}" pid="611" name="T3?L3">
    <vt:lpwstr>Расход усл. топлива на пр-во э/э</vt:lpwstr>
  </property>
  <property fmtid="{D5CDD505-2E9C-101B-9397-08002B2CF9AE}" pid="612" name="T3?L3.1">
    <vt:lpwstr>Расход усл. топлива на пр-во э/э - для передачи</vt:lpwstr>
  </property>
  <property fmtid="{D5CDD505-2E9C-101B-9397-08002B2CF9AE}" pid="613" name="T3?L4">
    <vt:lpwstr>Отпуск т/э с коллекторов ТЭС</vt:lpwstr>
  </property>
  <property fmtid="{D5CDD505-2E9C-101B-9397-08002B2CF9AE}" pid="614" name="T3?L5">
    <vt:lpwstr>Нормативный уд. расход усл.топлива на ТЭС</vt:lpwstr>
  </property>
  <property fmtid="{D5CDD505-2E9C-101B-9397-08002B2CF9AE}" pid="615" name="T3?L6">
    <vt:lpwstr>Расход условного топлива на пр-во т/э на ТЭС</vt:lpwstr>
  </property>
  <property fmtid="{D5CDD505-2E9C-101B-9397-08002B2CF9AE}" pid="616" name="T3?L7">
    <vt:lpwstr>Отпуск т/э от котельных</vt:lpwstr>
  </property>
  <property fmtid="{D5CDD505-2E9C-101B-9397-08002B2CF9AE}" pid="617" name="T3?L8">
    <vt:lpwstr>Нормативный уд. расход усл.топлива в котельных</vt:lpwstr>
  </property>
  <property fmtid="{D5CDD505-2E9C-101B-9397-08002B2CF9AE}" pid="618" name="T3?L9">
    <vt:lpwstr>Расход условного топлива на пр-во т/э в котельных</vt:lpwstr>
  </property>
  <property fmtid="{D5CDD505-2E9C-101B-9397-08002B2CF9AE}" pid="619" name="T4.1?L1">
    <vt:lpwstr>Расход условного топлива - всего</vt:lpwstr>
  </property>
  <property fmtid="{D5CDD505-2E9C-101B-9397-08002B2CF9AE}" pid="620" name="T4.1?L1.1">
    <vt:lpwstr>Расход условного топлива - по вида топлива</vt:lpwstr>
  </property>
  <property fmtid="{D5CDD505-2E9C-101B-9397-08002B2CF9AE}" pid="621" name="T4.1?L1.2">
    <vt:lpwstr>Расход условного топлива - на производство электроэнергии</vt:lpwstr>
  </property>
  <property fmtid="{D5CDD505-2E9C-101B-9397-08002B2CF9AE}" pid="622" name="T4.1?L2">
    <vt:lpwstr>Доля потребления топлива - по видам топлива</vt:lpwstr>
  </property>
  <property fmtid="{D5CDD505-2E9C-101B-9397-08002B2CF9AE}" pid="623" name="T4.1?L3.1">
    <vt:lpwstr>Переводной коэффициент - по видам топлива</vt:lpwstr>
  </property>
  <property fmtid="{D5CDD505-2E9C-101B-9397-08002B2CF9AE}" pid="624" name="T4?L1">
    <vt:lpwstr>Расход условного топлива - всего</vt:lpwstr>
  </property>
  <property fmtid="{D5CDD505-2E9C-101B-9397-08002B2CF9AE}" pid="625" name="T4?L1.1">
    <vt:lpwstr>Расход условного топлива - на производство э/э</vt:lpwstr>
  </property>
  <property fmtid="{D5CDD505-2E9C-101B-9397-08002B2CF9AE}" pid="626" name="T4?L1.1.1">
    <vt:lpwstr>Утвержденный тариф</vt:lpwstr>
  </property>
  <property fmtid="{D5CDD505-2E9C-101B-9397-08002B2CF9AE}" pid="627" name="T4?L1.1.1.1">
    <vt:lpwstr>Утвержденный тариф для населения</vt:lpwstr>
  </property>
  <property fmtid="{D5CDD505-2E9C-101B-9397-08002B2CF9AE}" pid="628" name="T4?L1.1.2">
    <vt:lpwstr>Полезный отпуск продукции (услуг)</vt:lpwstr>
  </property>
  <property fmtid="{D5CDD505-2E9C-101B-9397-08002B2CF9AE}" pid="629" name="T4?L1.1.2.1">
    <vt:lpwstr>Полезный отпуск продукции (услуг) населению</vt:lpwstr>
  </property>
  <property fmtid="{D5CDD505-2E9C-101B-9397-08002B2CF9AE}" pid="630" name="T4?L1.1.3">
    <vt:lpwstr>Расходы</vt:lpwstr>
  </property>
  <property fmtid="{D5CDD505-2E9C-101B-9397-08002B2CF9AE}" pid="631" name="T4?L1.1.3.1">
    <vt:lpwstr>Расходы: ремонтный фонд</vt:lpwstr>
  </property>
  <property fmtid="{D5CDD505-2E9C-101B-9397-08002B2CF9AE}" pid="632" name="T4?L1.1.3.2">
    <vt:lpwstr>Расходы: амортизация</vt:lpwstr>
  </property>
  <property fmtid="{D5CDD505-2E9C-101B-9397-08002B2CF9AE}" pid="633" name="T4?L1.1.3.3">
    <vt:lpwstr>Расходы: горючее</vt:lpwstr>
  </property>
  <property fmtid="{D5CDD505-2E9C-101B-9397-08002B2CF9AE}" pid="634" name="T4?L1.1.3.4">
    <vt:lpwstr>Расходы: ФОТ</vt:lpwstr>
  </property>
  <property fmtid="{D5CDD505-2E9C-101B-9397-08002B2CF9AE}" pid="635" name="T4?L1.1.3.5">
    <vt:lpwstr>Расходы: отчисления на соц. нужды</vt:lpwstr>
  </property>
  <property fmtid="{D5CDD505-2E9C-101B-9397-08002B2CF9AE}" pid="636" name="T4?L1.1.3.6">
    <vt:lpwstr>Расходы: прочие</vt:lpwstr>
  </property>
  <property fmtid="{D5CDD505-2E9C-101B-9397-08002B2CF9AE}" pid="637" name="T4?L1.1.3.7">
    <vt:lpwstr>Расходы: прибыль</vt:lpwstr>
  </property>
  <property fmtid="{D5CDD505-2E9C-101B-9397-08002B2CF9AE}" pid="638" name="T4?L1.1.3.8">
    <vt:lpwstr>Расходы: инвестиции</vt:lpwstr>
  </property>
  <property fmtid="{D5CDD505-2E9C-101B-9397-08002B2CF9AE}" pid="639" name="T4?L1.2">
    <vt:lpwstr>Расход условного топлива - на производство электроэнергии</vt:lpwstr>
  </property>
  <property fmtid="{D5CDD505-2E9C-101B-9397-08002B2CF9AE}" pid="640" name="T4?L1.x">
    <vt:lpwstr>Расход условного топлива - по вида топлива</vt:lpwstr>
  </property>
  <property fmtid="{D5CDD505-2E9C-101B-9397-08002B2CF9AE}" pid="641" name="T4?L10">
    <vt:lpwstr>Цена условного топлива с учетом перевозки - всего</vt:lpwstr>
  </property>
  <property fmtid="{D5CDD505-2E9C-101B-9397-08002B2CF9AE}" pid="642" name="T4?L10.1">
    <vt:lpwstr>Цена условного топлива с учетом перевозки - по видам топлива</vt:lpwstr>
  </property>
  <property fmtid="{D5CDD505-2E9C-101B-9397-08002B2CF9AE}" pid="643" name="T4?L10.2">
    <vt:lpwstr>Цена условного топлива с учетом перевозки - на производство электроэнергии</vt:lpwstr>
  </property>
  <property fmtid="{D5CDD505-2E9C-101B-9397-08002B2CF9AE}" pid="644" name="T4?L11">
    <vt:lpwstr>Цена натурального топлива </vt:lpwstr>
  </property>
  <property fmtid="{D5CDD505-2E9C-101B-9397-08002B2CF9AE}" pid="645" name="T4?L11.1">
    <vt:lpwstr>Цена натурального топлива с учетом перевозки - по видам топлива</vt:lpwstr>
  </property>
  <property fmtid="{D5CDD505-2E9C-101B-9397-08002B2CF9AE}" pid="646" name="T4?L12">
    <vt:lpwstr>Полезный отпуск электроэнергии</vt:lpwstr>
  </property>
  <property fmtid="{D5CDD505-2E9C-101B-9397-08002B2CF9AE}" pid="647" name="T4?L13">
    <vt:lpwstr>Удельный вес расхода топлива на электроэнергию</vt:lpwstr>
  </property>
  <property fmtid="{D5CDD505-2E9C-101B-9397-08002B2CF9AE}" pid="648" name="T4?L14">
    <vt:lpwstr>Топливная составляющая тарифа</vt:lpwstr>
  </property>
  <property fmtid="{D5CDD505-2E9C-101B-9397-08002B2CF9AE}" pid="649" name="T4?L2">
    <vt:lpwstr>Доля потребления топлива - всего</vt:lpwstr>
  </property>
  <property fmtid="{D5CDD505-2E9C-101B-9397-08002B2CF9AE}" pid="650" name="T4?L2.1">
    <vt:lpwstr>Доля потребления топлива - по видам топлива</vt:lpwstr>
  </property>
  <property fmtid="{D5CDD505-2E9C-101B-9397-08002B2CF9AE}" pid="651" name="T4?L2.x">
    <vt:lpwstr>Доля потребления топлива - по видам топлива</vt:lpwstr>
  </property>
  <property fmtid="{D5CDD505-2E9C-101B-9397-08002B2CF9AE}" pid="652" name="T4?L3.1">
    <vt:lpwstr>Переводной коэффициент для топлива - по видам топлива</vt:lpwstr>
  </property>
  <property fmtid="{D5CDD505-2E9C-101B-9397-08002B2CF9AE}" pid="653" name="T4?L3.x">
    <vt:lpwstr>Переводной коэффициент - по видам топлива</vt:lpwstr>
  </property>
  <property fmtid="{D5CDD505-2E9C-101B-9397-08002B2CF9AE}" pid="654" name="T4?L4.1">
    <vt:lpwstr>Расход натурального топлива - по видам топлива</vt:lpwstr>
  </property>
  <property fmtid="{D5CDD505-2E9C-101B-9397-08002B2CF9AE}" pid="655" name="T4?L5.1">
    <vt:lpwstr>Цена натурального топлива - по видам топлива</vt:lpwstr>
  </property>
  <property fmtid="{D5CDD505-2E9C-101B-9397-08002B2CF9AE}" pid="656" name="T4?L6">
    <vt:lpwstr>Стоимость натурального топлива - всего</vt:lpwstr>
  </property>
  <property fmtid="{D5CDD505-2E9C-101B-9397-08002B2CF9AE}" pid="657" name="T4?L6.1">
    <vt:lpwstr>Стоимость натурального топлива - по видам топлива</vt:lpwstr>
  </property>
  <property fmtid="{D5CDD505-2E9C-101B-9397-08002B2CF9AE}" pid="658" name="T4?L6.2">
    <vt:lpwstr>Стоимость натурального топлива - на производство электроэнергии</vt:lpwstr>
  </property>
  <property fmtid="{D5CDD505-2E9C-101B-9397-08002B2CF9AE}" pid="659" name="T4?L7.1">
    <vt:lpwstr>Средний тариф на ж/д перевозки по видам топлива</vt:lpwstr>
  </property>
  <property fmtid="{D5CDD505-2E9C-101B-9397-08002B2CF9AE}" pid="660" name="T4?L8">
    <vt:lpwstr>Стоимость ж/д перевозок - всего</vt:lpwstr>
  </property>
  <property fmtid="{D5CDD505-2E9C-101B-9397-08002B2CF9AE}" pid="661" name="T4?L8.1">
    <vt:lpwstr>Стоимость ж/д перевозок - по видам топлива</vt:lpwstr>
  </property>
  <property fmtid="{D5CDD505-2E9C-101B-9397-08002B2CF9AE}" pid="662" name="T4?L8.2">
    <vt:lpwstr>Стоимость ж/д перевозок - на производство электроэнергии</vt:lpwstr>
  </property>
  <property fmtid="{D5CDD505-2E9C-101B-9397-08002B2CF9AE}" pid="663" name="T4?L9">
    <vt:lpwstr>Стоимость натурального топлива с учетом перевозки - всего</vt:lpwstr>
  </property>
  <property fmtid="{D5CDD505-2E9C-101B-9397-08002B2CF9AE}" pid="664" name="T4?L9.1">
    <vt:lpwstr>Стоимость натурального топлива с учетом перевозки - по видам топлива</vt:lpwstr>
  </property>
  <property fmtid="{D5CDD505-2E9C-101B-9397-08002B2CF9AE}" pid="665" name="T4?L9.2">
    <vt:lpwstr>Стоимость натурального топлива с учетом перевозки - на производство электроэнергии</vt:lpwstr>
  </property>
  <property fmtid="{D5CDD505-2E9C-101B-9397-08002B2CF9AE}" pid="666" name="T4?item_ext?ГАЗ">
    <vt:lpwstr>природный газ</vt:lpwstr>
  </property>
  <property fmtid="{D5CDD505-2E9C-101B-9397-08002B2CF9AE}" pid="667" name="T5?L1">
    <vt:lpwstr>Стоимость услуги (в руб.) в расчете на 1 чел. в месяц по состоянию на 01.01.2006</vt:lpwstr>
  </property>
  <property fmtid="{D5CDD505-2E9C-101B-9397-08002B2CF9AE}" pid="668" name="T5?L1.1">
    <vt:lpwstr>Балансовая стоимость основных фондов на начало периода - по группам ОС</vt:lpwstr>
  </property>
  <property fmtid="{D5CDD505-2E9C-101B-9397-08002B2CF9AE}" pid="669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670" name="T5?L2.1">
    <vt:lpwstr>Ввод основных производственных фондов - по группам ОС</vt:lpwstr>
  </property>
  <property fmtid="{D5CDD505-2E9C-101B-9397-08002B2CF9AE}" pid="671" name="T5?L3">
    <vt:lpwstr>Численность населения, принимаемая в расчете</vt:lpwstr>
  </property>
  <property fmtid="{D5CDD505-2E9C-101B-9397-08002B2CF9AE}" pid="672" name="T5?L3.1">
    <vt:lpwstr>Выбытие основных производственных фондов - по группам ОС</vt:lpwstr>
  </property>
  <property fmtid="{D5CDD505-2E9C-101B-9397-08002B2CF9AE}" pid="673" name="T5?L4">
    <vt:lpwstr>Количество м2 обслуживаемой жилой площади</vt:lpwstr>
  </property>
  <property fmtid="{D5CDD505-2E9C-101B-9397-08002B2CF9AE}" pid="674" name="T5?L4.1">
    <vt:lpwstr>Среднегодовая стоимость основных производственных фондов - по группам ОС</vt:lpwstr>
  </property>
  <property fmtid="{D5CDD505-2E9C-101B-9397-08002B2CF9AE}" pid="675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676" name="T5?L5.1">
    <vt:lpwstr>Норма амортизационных отчислений - по группам ОС</vt:lpwstr>
  </property>
  <property fmtid="{D5CDD505-2E9C-101B-9397-08002B2CF9AE}" pid="677" name="T5?L6">
    <vt:lpwstr>Компенсация за счет изменения тарифов для других групп потребителей</vt:lpwstr>
  </property>
  <property fmtid="{D5CDD505-2E9C-101B-9397-08002B2CF9AE}" pid="678" name="T5?L6.1">
    <vt:lpwstr>Сумма амортизационных отчисдений - по группам ОС</vt:lpwstr>
  </property>
  <property fmtid="{D5CDD505-2E9C-101B-9397-08002B2CF9AE}" pid="679" name="T5?L7">
    <vt:lpwstr>Компенсация за счет средств бюджета Муниципального образования</vt:lpwstr>
  </property>
  <property fmtid="{D5CDD505-2E9C-101B-9397-08002B2CF9AE}" pid="680" name="T5?L8">
    <vt:lpwstr>Компенсация за счет средств бюджета субъекта Российской Федерации</vt:lpwstr>
  </property>
  <property fmtid="{D5CDD505-2E9C-101B-9397-08002B2CF9AE}" pid="681" name="T5?L9">
    <vt:lpwstr>Некомпенсированная часть</vt:lpwstr>
  </property>
  <property fmtid="{D5CDD505-2E9C-101B-9397-08002B2CF9AE}" pid="682" name="T6.1?L1">
    <vt:lpwstr>Тарифная стака рабочего 1-го разряда</vt:lpwstr>
  </property>
  <property fmtid="{D5CDD505-2E9C-101B-9397-08002B2CF9AE}" pid="683" name="T6.1?L2">
    <vt:lpwstr>Индекс потребительских цен</vt:lpwstr>
  </property>
  <property fmtid="{D5CDD505-2E9C-101B-9397-08002B2CF9AE}" pid="684" name="T6.2?L1">
    <vt:lpwstr>Тарифная ставка рабочего 1-го разряда</vt:lpwstr>
  </property>
  <property fmtid="{D5CDD505-2E9C-101B-9397-08002B2CF9AE}" pid="685" name="T6.2?L2">
    <vt:lpwstr>Индекс потребительских цен</vt:lpwstr>
  </property>
  <property fmtid="{D5CDD505-2E9C-101B-9397-08002B2CF9AE}" pid="686" name="T6?L1.1">
    <vt:lpwstr>Нормативная численность персонала</vt:lpwstr>
  </property>
  <property fmtid="{D5CDD505-2E9C-101B-9397-08002B2CF9AE}" pid="687" name="T6?L1.1.1">
    <vt:lpwstr>Нормативная численность персонала - привлеченный персонал</vt:lpwstr>
  </property>
  <property fmtid="{D5CDD505-2E9C-101B-9397-08002B2CF9AE}" pid="688" name="T6?L1.2">
    <vt:lpwstr>Нормативная численность ППП</vt:lpwstr>
  </property>
  <property fmtid="{D5CDD505-2E9C-101B-9397-08002B2CF9AE}" pid="689" name="T6?L1.2.1">
    <vt:lpwstr>Нормативная численность ППП без привлеченного персонала</vt:lpwstr>
  </property>
  <property fmtid="{D5CDD505-2E9C-101B-9397-08002B2CF9AE}" pid="690" name="T6?L1.3">
    <vt:lpwstr>Фактическая численность персонала</vt:lpwstr>
  </property>
  <property fmtid="{D5CDD505-2E9C-101B-9397-08002B2CF9AE}" pid="691" name="T6?L1.3.1">
    <vt:lpwstr>Процент отношения фактической численности персонала к нормативу</vt:lpwstr>
  </property>
  <property fmtid="{D5CDD505-2E9C-101B-9397-08002B2CF9AE}" pid="692" name="T6?L1.4">
    <vt:lpwstr>Численность на вводы по нормативу</vt:lpwstr>
  </property>
  <property fmtid="{D5CDD505-2E9C-101B-9397-08002B2CF9AE}" pid="693" name="T6?L1.5">
    <vt:lpwstr>Численность персонала, принятая для расчета</vt:lpwstr>
  </property>
  <property fmtid="{D5CDD505-2E9C-101B-9397-08002B2CF9AE}" pid="694" name="T6?L2.1">
    <vt:lpwstr>Тарифная ставка рабочего 1-го разряда</vt:lpwstr>
  </property>
  <property fmtid="{D5CDD505-2E9C-101B-9397-08002B2CF9AE}" pid="695" name="T6?L2.10">
    <vt:lpwstr>Среднемесячная оплата труда на 1 работника</vt:lpwstr>
  </property>
  <property fmtid="{D5CDD505-2E9C-101B-9397-08002B2CF9AE}" pid="696" name="T6?L2.2">
    <vt:lpwstr>Средняя ступень оплаты труда</vt:lpwstr>
  </property>
  <property fmtid="{D5CDD505-2E9C-101B-9397-08002B2CF9AE}" pid="697" name="T6?L2.3">
    <vt:lpwstr>Тарифный коэффициент, соответствующий ступени по оплате труда</vt:lpwstr>
  </property>
  <property fmtid="{D5CDD505-2E9C-101B-9397-08002B2CF9AE}" pid="698" name="T6?L2.4">
    <vt:lpwstr>Среднемесячная тарифная ставка ППП</vt:lpwstr>
  </property>
  <property fmtid="{D5CDD505-2E9C-101B-9397-08002B2CF9AE}" pid="699" name="T6?L2.5.1">
    <vt:lpwstr>Выплаты, связанные с режимом работы, с условиями труда - процент выплаты</vt:lpwstr>
  </property>
  <property fmtid="{D5CDD505-2E9C-101B-9397-08002B2CF9AE}" pid="700" name="T6?L2.5.2">
    <vt:lpwstr>Выплаты, связанные с режимом работы, с условиями труда - сумма выплат</vt:lpwstr>
  </property>
  <property fmtid="{D5CDD505-2E9C-101B-9397-08002B2CF9AE}" pid="701" name="T6?L2.6.1">
    <vt:lpwstr>Текущее премирование - процент выплаты</vt:lpwstr>
  </property>
  <property fmtid="{D5CDD505-2E9C-101B-9397-08002B2CF9AE}" pid="702" name="T6?L2.6.2">
    <vt:lpwstr>Текущее премирование - сумма выплат</vt:lpwstr>
  </property>
  <property fmtid="{D5CDD505-2E9C-101B-9397-08002B2CF9AE}" pid="703" name="T6?L2.7.1">
    <vt:lpwstr>Вознаграждение за выслугу лет - процент выплаты</vt:lpwstr>
  </property>
  <property fmtid="{D5CDD505-2E9C-101B-9397-08002B2CF9AE}" pid="704" name="T6?L2.7.2">
    <vt:lpwstr>Вознаграждение за выслугу лет - сумма выплат</vt:lpwstr>
  </property>
  <property fmtid="{D5CDD505-2E9C-101B-9397-08002B2CF9AE}" pid="705" name="T6?L2.8.1">
    <vt:lpwstr>Выплаты по итогам года - процент выплаты</vt:lpwstr>
  </property>
  <property fmtid="{D5CDD505-2E9C-101B-9397-08002B2CF9AE}" pid="706" name="T6?L2.8.2">
    <vt:lpwstr>Выплаты по итогам года - сумма выплат</vt:lpwstr>
  </property>
  <property fmtid="{D5CDD505-2E9C-101B-9397-08002B2CF9AE}" pid="707" name="T6?L2.9.1">
    <vt:lpwstr>Выплаты по районному коэффициенту и северные надбавки - процент выплаты</vt:lpwstr>
  </property>
  <property fmtid="{D5CDD505-2E9C-101B-9397-08002B2CF9AE}" pid="708" name="T6?L2.9.2">
    <vt:lpwstr>Выплаты по районному коэффициенту и северные надбавки - сумма выплат</vt:lpwstr>
  </property>
  <property fmtid="{D5CDD505-2E9C-101B-9397-08002B2CF9AE}" pid="709" name="T6?L3.1">
    <vt:lpwstr>Льготный проезд к месту отдыха</vt:lpwstr>
  </property>
  <property fmtid="{D5CDD505-2E9C-101B-9397-08002B2CF9AE}" pid="710" name="T6?L3.2">
    <vt:lpwstr>По постановлению N1206 от 3.11.94</vt:lpwstr>
  </property>
  <property fmtid="{D5CDD505-2E9C-101B-9397-08002B2CF9AE}" pid="711" name="T6?L3.3">
    <vt:lpwstr>Средства на оплату труда ППП - итого</vt:lpwstr>
  </property>
  <property fmtid="{D5CDD505-2E9C-101B-9397-08002B2CF9AE}" pid="712" name="T6?L4.1">
    <vt:lpwstr>Фактическая численность непромышленной группы</vt:lpwstr>
  </property>
  <property fmtid="{D5CDD505-2E9C-101B-9397-08002B2CF9AE}" pid="713" name="T6?L4.2">
    <vt:lpwstr>Планируемая численность непромышленной группы</vt:lpwstr>
  </property>
  <property fmtid="{D5CDD505-2E9C-101B-9397-08002B2CF9AE}" pid="714" name="T6?L4.3">
    <vt:lpwstr>Расчетная средняя зарплата непромышленной группы</vt:lpwstr>
  </property>
  <property fmtid="{D5CDD505-2E9C-101B-9397-08002B2CF9AE}" pid="715" name="T6?L4.4">
    <vt:lpwstr>Льготный проезд к месту отдыха по непромышленной группе</vt:lpwstr>
  </property>
  <property fmtid="{D5CDD505-2E9C-101B-9397-08002B2CF9AE}" pid="716" name="T6?L4.5">
    <vt:lpwstr>По постановлению N1206 от 3.11.94 - непромышленной группе</vt:lpwstr>
  </property>
  <property fmtid="{D5CDD505-2E9C-101B-9397-08002B2CF9AE}" pid="717" name="T6?L4.6">
    <vt:lpwstr>ФОТ непромышленной группы - итого</vt:lpwstr>
  </property>
  <property fmtid="{D5CDD505-2E9C-101B-9397-08002B2CF9AE}" pid="718" name="T6?L4.7">
    <vt:lpwstr>Коэффициент для расчета по непромышленной группе</vt:lpwstr>
  </property>
  <property fmtid="{D5CDD505-2E9C-101B-9397-08002B2CF9AE}" pid="719" name="T7?L1">
    <vt:lpwstr>Расходы на вспомогательные материалы, по видам расходов</vt:lpwstr>
  </property>
  <property fmtid="{D5CDD505-2E9C-101B-9397-08002B2CF9AE}" pid="720" name="T7?L1.1">
    <vt:lpwstr>Итого вспомогательные материалы</vt:lpwstr>
  </property>
  <property fmtid="{D5CDD505-2E9C-101B-9397-08002B2CF9AE}" pid="721" name="T7?L2">
    <vt:lpwstr>Запасные части для ремонта оборудования</vt:lpwstr>
  </property>
  <property fmtid="{D5CDD505-2E9C-101B-9397-08002B2CF9AE}" pid="722" name="T7?L3">
    <vt:lpwstr>Малоценные и быстроизнашивающиеся предметы</vt:lpwstr>
  </property>
  <property fmtid="{D5CDD505-2E9C-101B-9397-08002B2CF9AE}" pid="723" name="T7?L4">
    <vt:lpwstr>Плата за воду, забираемую из  водохоз. систем</vt:lpwstr>
  </property>
  <property fmtid="{D5CDD505-2E9C-101B-9397-08002B2CF9AE}" pid="724" name="T7?L5">
    <vt:lpwstr>Плата за сброс сточных вод</vt:lpwstr>
  </property>
  <property fmtid="{D5CDD505-2E9C-101B-9397-08002B2CF9AE}" pid="725" name="T7?L6">
    <vt:lpwstr>Прочие материалы</vt:lpwstr>
  </property>
  <property fmtid="{D5CDD505-2E9C-101B-9397-08002B2CF9AE}" pid="726" name="T7?L7">
    <vt:lpwstr>Итого вспомогательные материалы</vt:lpwstr>
  </property>
  <property fmtid="{D5CDD505-2E9C-101B-9397-08002B2CF9AE}" pid="727" name="T8?L1">
    <vt:lpwstr>Объем ремонтных работ - всего</vt:lpwstr>
  </property>
  <property fmtid="{D5CDD505-2E9C-101B-9397-08002B2CF9AE}" pid="728" name="T8?L1.1">
    <vt:lpwstr>Объем ремонтных работ - подряд</vt:lpwstr>
  </property>
  <property fmtid="{D5CDD505-2E9C-101B-9397-08002B2CF9AE}" pid="729" name="T8?L1.2">
    <vt:lpwstr>Объем ремонтных работ - хозспособ</vt:lpwstr>
  </property>
  <property fmtid="{D5CDD505-2E9C-101B-9397-08002B2CF9AE}" pid="730" name="T8?L2">
    <vt:lpwstr>Средства на оплату труда - всего</vt:lpwstr>
  </property>
  <property fmtid="{D5CDD505-2E9C-101B-9397-08002B2CF9AE}" pid="731" name="T8?L2.1">
    <vt:lpwstr>Средства на оплату труда - подряд</vt:lpwstr>
  </property>
  <property fmtid="{D5CDD505-2E9C-101B-9397-08002B2CF9AE}" pid="732" name="T8?L2.2">
    <vt:lpwstr>Средства на оплату труда - хозспособ</vt:lpwstr>
  </property>
  <property fmtid="{D5CDD505-2E9C-101B-9397-08002B2CF9AE}" pid="733" name="T8?L3">
    <vt:lpwstr>Начисления и отчисления, связанные с оплатой труда - всего</vt:lpwstr>
  </property>
  <property fmtid="{D5CDD505-2E9C-101B-9397-08002B2CF9AE}" pid="734" name="T8?L3.1">
    <vt:lpwstr>Начисления и отчисления, связанные с оплатой труда - подряд</vt:lpwstr>
  </property>
  <property fmtid="{D5CDD505-2E9C-101B-9397-08002B2CF9AE}" pid="735" name="T8?L3.2">
    <vt:lpwstr>Начисления и отчисления, связанные с оплатой труда - хозспособ</vt:lpwstr>
  </property>
  <property fmtid="{D5CDD505-2E9C-101B-9397-08002B2CF9AE}" pid="736" name="T8?L4">
    <vt:lpwstr>Материалы и другие виды материальных затрат - всего</vt:lpwstr>
  </property>
  <property fmtid="{D5CDD505-2E9C-101B-9397-08002B2CF9AE}" pid="737" name="T8?L4.1">
    <vt:lpwstr>Материалы и другие виды материальных затрат - подряд</vt:lpwstr>
  </property>
  <property fmtid="{D5CDD505-2E9C-101B-9397-08002B2CF9AE}" pid="738" name="T8?L4.2">
    <vt:lpwstr>Материалы и другие виды материальных затрат - хозспособ</vt:lpwstr>
  </property>
  <property fmtid="{D5CDD505-2E9C-101B-9397-08002B2CF9AE}" pid="739" name="T8?L5">
    <vt:lpwstr>Запасные части - всего</vt:lpwstr>
  </property>
  <property fmtid="{D5CDD505-2E9C-101B-9397-08002B2CF9AE}" pid="740" name="T8?L5.1">
    <vt:lpwstr>Запасные части - подряд</vt:lpwstr>
  </property>
  <property fmtid="{D5CDD505-2E9C-101B-9397-08002B2CF9AE}" pid="741" name="T8?L5.2">
    <vt:lpwstr>Запасные части - хозспособ</vt:lpwstr>
  </property>
  <property fmtid="{D5CDD505-2E9C-101B-9397-08002B2CF9AE}" pid="742" name="T8?L6">
    <vt:lpwstr>Другие виды расходов (накладные и прибыль) - всего</vt:lpwstr>
  </property>
  <property fmtid="{D5CDD505-2E9C-101B-9397-08002B2CF9AE}" pid="743" name="T8?L6.1">
    <vt:lpwstr>Другие виды расходов (накладные и прибыль) - подряд</vt:lpwstr>
  </property>
  <property fmtid="{D5CDD505-2E9C-101B-9397-08002B2CF9AE}" pid="744" name="T8?L6.2">
    <vt:lpwstr>Другие виды расходов (накладные и прибыль) - хозспособ</vt:lpwstr>
  </property>
  <property fmtid="{D5CDD505-2E9C-101B-9397-08002B2CF9AE}" pid="745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746" name="T8?L7.1">
    <vt:lpwstr>Ремонтный фонд - подряд</vt:lpwstr>
  </property>
  <property fmtid="{D5CDD505-2E9C-101B-9397-08002B2CF9AE}" pid="747" name="T8?L7.2">
    <vt:lpwstr>Ремонтный фонд - хозспособ без оплаты труда с начислениями на соц. нужды</vt:lpwstr>
  </property>
  <property fmtid="{D5CDD505-2E9C-101B-9397-08002B2CF9AE}" pid="748" name="T8?L8.1">
    <vt:lpwstr>Количество капитальных ремонтов</vt:lpwstr>
  </property>
  <property fmtid="{D5CDD505-2E9C-101B-9397-08002B2CF9AE}" pid="749" name="T8?L8.2">
    <vt:lpwstr>Количество средних ремонтов</vt:lpwstr>
  </property>
  <property fmtid="{D5CDD505-2E9C-101B-9397-08002B2CF9AE}" pid="750" name="T8?L8.3">
    <vt:lpwstr>Количество текущих ремонтов</vt:lpwstr>
  </property>
  <property fmtid="{D5CDD505-2E9C-101B-9397-08002B2CF9AE}" pid="751" name="T8?L9">
    <vt:lpwstr>Объем ремонтов</vt:lpwstr>
  </property>
  <property fmtid="{D5CDD505-2E9C-101B-9397-08002B2CF9AE}" pid="752" name="T8?L9.1">
    <vt:lpwstr>Объем типовых ремонтов</vt:lpwstr>
  </property>
  <property fmtid="{D5CDD505-2E9C-101B-9397-08002B2CF9AE}" pid="753" name="T8?L9.2">
    <vt:lpwstr>Объем сверхтиповых ремонтов</vt:lpwstr>
  </property>
  <property fmtid="{D5CDD505-2E9C-101B-9397-08002B2CF9AE}" pid="754" name="T9?L1">
    <vt:lpwstr>Полезный отпуск электроэнергии</vt:lpwstr>
  </property>
  <property fmtid="{D5CDD505-2E9C-101B-9397-08002B2CF9AE}" pid="755" name="T9?L2">
    <vt:lpwstr>Установленная мощность на 1 января года, предшествующего расчетному периоду</vt:lpwstr>
  </property>
  <property fmtid="{D5CDD505-2E9C-101B-9397-08002B2CF9AE}" pid="756" name="T9?L2.1">
    <vt:lpwstr>Тариф на услуги ЦДР ФОРЭМ</vt:lpwstr>
  </property>
  <property fmtid="{D5CDD505-2E9C-101B-9397-08002B2CF9AE}" pid="757" name="T9?L2.2">
    <vt:lpwstr>Сумма платы за услуги ЦДР ФОРЭМ</vt:lpwstr>
  </property>
  <property fmtid="{D5CDD505-2E9C-101B-9397-08002B2CF9AE}" pid="758" name="T9?L3">
    <vt:lpwstr>НВВ от реализации электроэнергии</vt:lpwstr>
  </property>
  <property fmtid="{D5CDD505-2E9C-101B-9397-08002B2CF9AE}" pid="759" name="T9?L3.1">
    <vt:lpwstr>Услуги ЦФР - тариф</vt:lpwstr>
  </property>
  <property fmtid="{D5CDD505-2E9C-101B-9397-08002B2CF9AE}" pid="760" name="T9?L3.2">
    <vt:lpwstr>Услуги ЦФР - ежемесячное вознаграждение</vt:lpwstr>
  </property>
  <property fmtid="{D5CDD505-2E9C-101B-9397-08002B2CF9AE}" pid="761" name="T9?L3.3">
    <vt:lpwstr>Услуги ЦФР - сумма</vt:lpwstr>
  </property>
  <property fmtid="{D5CDD505-2E9C-101B-9397-08002B2CF9AE}" pid="762" name="T9?L4">
    <vt:lpwstr>Услуги ЦФР, всего</vt:lpwstr>
  </property>
  <property fmtid="{D5CDD505-2E9C-101B-9397-08002B2CF9AE}" pid="763" name="T9?L4.1">
    <vt:lpwstr>Услуги ЦФР - тариф</vt:lpwstr>
  </property>
  <property fmtid="{D5CDD505-2E9C-101B-9397-08002B2CF9AE}" pid="764" name="T9?L4.1.1">
    <vt:lpwstr>Услуги ЦФР - тариф (%)</vt:lpwstr>
  </property>
  <property fmtid="{D5CDD505-2E9C-101B-9397-08002B2CF9AE}" pid="765" name="T9?L4.1.2">
    <vt:lpwstr>Услуги ЦФР - тариф (сумма)</vt:lpwstr>
  </property>
  <property fmtid="{D5CDD505-2E9C-101B-9397-08002B2CF9AE}" pid="766" name="T9?L4.2">
    <vt:lpwstr>Услуги ЦФР - ежемесячное вознаграждение</vt:lpwstr>
  </property>
  <property fmtid="{D5CDD505-2E9C-101B-9397-08002B2CF9AE}" pid="767" name="T9?L4.2.1">
    <vt:lpwstr>Услуги ЦФР - ежемесячное вознаграждение</vt:lpwstr>
  </property>
  <property fmtid="{D5CDD505-2E9C-101B-9397-08002B2CF9AE}" pid="768" name="T9?L4.2.2">
    <vt:lpwstr>Услуги ЦФР - всего за год</vt:lpwstr>
  </property>
  <property fmtid="{D5CDD505-2E9C-101B-9397-08002B2CF9AE}" pid="769" name="T9?L4.3">
    <vt:lpwstr>Услуги ЦФР - сумма</vt:lpwstr>
  </property>
  <property fmtid="{D5CDD505-2E9C-101B-9397-08002B2CF9AE}" pid="770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771" name="T9?L5.1">
    <vt:lpwstr>Услуги НП АТС - тариф</vt:lpwstr>
  </property>
  <property fmtid="{D5CDD505-2E9C-101B-9397-08002B2CF9AE}" pid="772" name="T9?L5.2">
    <vt:lpwstr>Услуги НП АТС - сумма</vt:lpwstr>
  </property>
  <property fmtid="{D5CDD505-2E9C-101B-9397-08002B2CF9AE}" pid="773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74" name="T9?L6.1">
    <vt:lpwstr>Услуги СО-ЦДУ ЕЭС - тариф</vt:lpwstr>
  </property>
  <property fmtid="{D5CDD505-2E9C-101B-9397-08002B2CF9AE}" pid="775" name="T9?L6.2">
    <vt:lpwstr>Услуги СО-ЦДУ ЕЭС - сумма</vt:lpwstr>
  </property>
  <property fmtid="{D5CDD505-2E9C-101B-9397-08002B2CF9AE}" pid="776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77" name="TemplateOperationMode">
    <vt:i4>3</vt:i4>
  </property>
  <property fmtid="{D5CDD505-2E9C-101B-9397-08002B2CF9AE}" pid="778" name="Validate">
    <vt:lpwstr>#REFERENCEDDATA#\GRESv.xsl</vt:lpwstr>
  </property>
  <property fmtid="{D5CDD505-2E9C-101B-9397-08002B2CF9AE}" pid="779" name="Version">
    <vt:lpwstr>JKH.OPEN.INFO.QUARTER.VO</vt:lpwstr>
  </property>
</Properties>
</file>